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6924"/>
  <workbookPr defaultThemeVersion="124226"/>
  <mc:AlternateContent xmlns:mc="http://schemas.openxmlformats.org/markup-compatibility/2006">
    <mc:Choice Requires="x15">
      <x15ac:absPath xmlns:x15ac="http://schemas.microsoft.com/office/spreadsheetml/2010/11/ac" url="D:\Perangkat Pembelajaran Kelas 3\LIDIA ROSADI\Daftar Nilai\"/>
    </mc:Choice>
  </mc:AlternateContent>
  <xr:revisionPtr revIDLastSave="0" documentId="13_ncr:1_{B85D3395-2201-450F-B45F-B165CBD3F66C}" xr6:coauthVersionLast="47" xr6:coauthVersionMax="47" xr10:uidLastSave="{00000000-0000-0000-0000-000000000000}"/>
  <bookViews>
    <workbookView xWindow="-110" yWindow="-110" windowWidth="19420" windowHeight="10300" activeTab="1" xr2:uid="{00000000-000D-0000-FFFF-FFFF00000000}"/>
  </bookViews>
  <sheets>
    <sheet name="MTK 3A SMTR 1 " sheetId="23" r:id="rId1"/>
    <sheet name="Nilai Harian 3 - A" sheetId="25" r:id="rId2"/>
    <sheet name="Nilai Harian 3 - B" sheetId="24" r:id="rId3"/>
    <sheet name="MTK 3B SMTR 1" sheetId="20" r:id="rId4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G11" i="23" l="1"/>
  <c r="G12" i="23"/>
  <c r="G13" i="23"/>
  <c r="G14" i="23"/>
  <c r="G15" i="23"/>
  <c r="G16" i="23"/>
  <c r="G17" i="23"/>
  <c r="G18" i="23"/>
  <c r="G19" i="23"/>
  <c r="G20" i="23"/>
  <c r="G21" i="23"/>
  <c r="G22" i="23"/>
  <c r="G23" i="23"/>
  <c r="G24" i="23"/>
  <c r="G25" i="23"/>
  <c r="G26" i="23"/>
  <c r="G27" i="23"/>
  <c r="G28" i="23"/>
  <c r="G10" i="23"/>
  <c r="H11" i="23"/>
  <c r="I11" i="23" s="1"/>
  <c r="H12" i="23"/>
  <c r="I12" i="23" s="1"/>
  <c r="H13" i="23"/>
  <c r="I13" i="23" s="1"/>
  <c r="H14" i="23"/>
  <c r="I14" i="23" s="1"/>
  <c r="H15" i="23"/>
  <c r="I15" i="23" s="1"/>
  <c r="H16" i="23"/>
  <c r="I16" i="23" s="1"/>
  <c r="H17" i="23"/>
  <c r="I17" i="23" s="1"/>
  <c r="H18" i="23"/>
  <c r="I18" i="23" s="1"/>
  <c r="H19" i="23"/>
  <c r="I19" i="23" s="1"/>
  <c r="H20" i="23"/>
  <c r="I20" i="23" s="1"/>
  <c r="H21" i="23"/>
  <c r="I21" i="23" s="1"/>
  <c r="H22" i="23"/>
  <c r="I22" i="23" s="1"/>
  <c r="H23" i="23"/>
  <c r="I23" i="23" s="1"/>
  <c r="H24" i="23"/>
  <c r="I24" i="23" s="1"/>
  <c r="H25" i="23"/>
  <c r="I25" i="23" s="1"/>
  <c r="H26" i="23"/>
  <c r="I26" i="23" s="1"/>
  <c r="H27" i="23"/>
  <c r="I27" i="23" s="1"/>
  <c r="H28" i="23"/>
  <c r="I28" i="23" s="1"/>
  <c r="H10" i="23"/>
  <c r="I10" i="23" s="1"/>
  <c r="I11" i="20"/>
  <c r="I12" i="20"/>
  <c r="I13" i="20"/>
  <c r="I14" i="20"/>
  <c r="I15" i="20"/>
  <c r="I16" i="20"/>
  <c r="I17" i="20"/>
  <c r="I18" i="20"/>
  <c r="I19" i="20"/>
  <c r="I20" i="20"/>
  <c r="I21" i="20"/>
  <c r="I22" i="20"/>
  <c r="I23" i="20"/>
  <c r="I24" i="20"/>
  <c r="I25" i="20"/>
  <c r="I26" i="20"/>
  <c r="I10" i="20"/>
  <c r="H11" i="20"/>
  <c r="H12" i="20"/>
  <c r="H13" i="20"/>
  <c r="H14" i="20"/>
  <c r="H15" i="20"/>
  <c r="H16" i="20"/>
  <c r="H17" i="20"/>
  <c r="H18" i="20"/>
  <c r="H19" i="20"/>
  <c r="H20" i="20"/>
  <c r="H21" i="20"/>
  <c r="H22" i="20"/>
  <c r="H23" i="20"/>
  <c r="H24" i="20"/>
  <c r="H25" i="20"/>
  <c r="H26" i="20"/>
  <c r="H10" i="20"/>
  <c r="G11" i="20"/>
  <c r="G12" i="20"/>
  <c r="G13" i="20"/>
  <c r="G14" i="20"/>
  <c r="G15" i="20"/>
  <c r="G16" i="20"/>
  <c r="G17" i="20"/>
  <c r="G18" i="20"/>
  <c r="G19" i="20"/>
  <c r="G20" i="20"/>
  <c r="G21" i="20"/>
  <c r="G22" i="20"/>
  <c r="G23" i="20"/>
  <c r="G24" i="20"/>
  <c r="G25" i="20"/>
  <c r="G26" i="20"/>
  <c r="G10" i="20"/>
  <c r="S11" i="23" l="1"/>
  <c r="S12" i="23"/>
  <c r="S13" i="23"/>
  <c r="S14" i="23"/>
  <c r="S15" i="23"/>
  <c r="S16" i="23"/>
  <c r="S17" i="23"/>
  <c r="S18" i="23"/>
  <c r="S19" i="23"/>
  <c r="S20" i="23"/>
  <c r="S21" i="23"/>
  <c r="S22" i="23"/>
  <c r="S23" i="23"/>
  <c r="S24" i="23"/>
  <c r="S25" i="23"/>
  <c r="S26" i="23"/>
  <c r="S27" i="23"/>
  <c r="S28" i="23"/>
  <c r="S10" i="23"/>
  <c r="R11" i="23"/>
  <c r="R12" i="23"/>
  <c r="R13" i="23"/>
  <c r="R14" i="23"/>
  <c r="R15" i="23"/>
  <c r="R16" i="23"/>
  <c r="R17" i="23"/>
  <c r="R18" i="23"/>
  <c r="R19" i="23"/>
  <c r="R20" i="23"/>
  <c r="R21" i="23"/>
  <c r="R22" i="23"/>
  <c r="R23" i="23"/>
  <c r="R24" i="23"/>
  <c r="R25" i="23"/>
  <c r="R26" i="23"/>
  <c r="R27" i="23"/>
  <c r="R28" i="23"/>
  <c r="R10" i="23"/>
  <c r="R10" i="20"/>
  <c r="S10" i="20"/>
  <c r="R11" i="20"/>
  <c r="S11" i="20"/>
  <c r="R12" i="20"/>
  <c r="S12" i="20"/>
  <c r="R13" i="20"/>
  <c r="S13" i="20"/>
  <c r="R14" i="20"/>
  <c r="S14" i="20"/>
  <c r="R15" i="20"/>
  <c r="S15" i="20"/>
  <c r="R16" i="20"/>
  <c r="S16" i="20"/>
  <c r="R17" i="20"/>
  <c r="S17" i="20"/>
  <c r="R18" i="20"/>
  <c r="S18" i="20"/>
  <c r="R19" i="20"/>
  <c r="S19" i="20"/>
  <c r="R20" i="20"/>
  <c r="S20" i="20"/>
  <c r="R21" i="20"/>
  <c r="S21" i="20"/>
  <c r="R22" i="20"/>
  <c r="S22" i="20"/>
  <c r="R23" i="20"/>
  <c r="S23" i="20"/>
  <c r="R24" i="20"/>
  <c r="S24" i="20"/>
  <c r="R25" i="20"/>
  <c r="S25" i="20"/>
  <c r="R26" i="20"/>
  <c r="S26" i="20"/>
</calcChain>
</file>

<file path=xl/sharedStrings.xml><?xml version="1.0" encoding="utf-8"?>
<sst xmlns="http://schemas.openxmlformats.org/spreadsheetml/2006/main" count="324" uniqueCount="103">
  <si>
    <t>NO</t>
  </si>
  <si>
    <t>Mata Pelajaran</t>
  </si>
  <si>
    <t xml:space="preserve">JML  </t>
  </si>
  <si>
    <t>Rata</t>
  </si>
  <si>
    <t>%</t>
  </si>
  <si>
    <t>Nilai</t>
  </si>
  <si>
    <t>JML</t>
  </si>
  <si>
    <t>Ketrampilan</t>
  </si>
  <si>
    <t>Predikat</t>
  </si>
  <si>
    <t>NAMA  SISWA</t>
  </si>
  <si>
    <t>PAS</t>
  </si>
  <si>
    <t>: MTK</t>
  </si>
  <si>
    <t>Tahun Pelajaran</t>
  </si>
  <si>
    <t>Ujian Asli</t>
  </si>
  <si>
    <t>Remedial</t>
  </si>
  <si>
    <t>K1</t>
  </si>
  <si>
    <t>K2</t>
  </si>
  <si>
    <t>AISHA SYAKIRA</t>
  </si>
  <si>
    <t>B. SURYA RAKHA</t>
  </si>
  <si>
    <t>BINTANG AUFAR</t>
  </si>
  <si>
    <t>DHIA ATIQAH</t>
  </si>
  <si>
    <t>ELDIANA</t>
  </si>
  <si>
    <t>FITRIA ARIQA</t>
  </si>
  <si>
    <t>GHINA ALTAFUNNISA</t>
  </si>
  <si>
    <t>JIHAN TALITA ULFA</t>
  </si>
  <si>
    <t>MIKAILA AZZAHRA</t>
  </si>
  <si>
    <t>M. FADEL RAHMAN</t>
  </si>
  <si>
    <t>MUHAMMAD FAITH</t>
  </si>
  <si>
    <t>M. MUMTAZUL FIKRI</t>
  </si>
  <si>
    <t>NABILA FITRIANI</t>
  </si>
  <si>
    <t>NAILA AULIA FITRI</t>
  </si>
  <si>
    <t>THARIQ AZ-ZAWAWI</t>
  </si>
  <si>
    <t>ZAHSY KHALIQA K.</t>
  </si>
  <si>
    <t>ZAKI MURTADHA</t>
  </si>
  <si>
    <t xml:space="preserve">DAFTAR  NILAI </t>
  </si>
  <si>
    <t>: 2023/2024</t>
  </si>
  <si>
    <t>Mengetahui</t>
  </si>
  <si>
    <t>Kepala MIN 8 Aceh Selatan</t>
  </si>
  <si>
    <t>Wilya Murti, S.Ag, M.Pd</t>
  </si>
  <si>
    <t>NIP. 197504021999052001</t>
  </si>
  <si>
    <t>Sekolah    : MIN 8 Aceh Selatan</t>
  </si>
  <si>
    <t xml:space="preserve">Semester :  I </t>
  </si>
  <si>
    <t>Kelas         : III-B</t>
  </si>
  <si>
    <t>ADAM RIFQI ABDILLAH</t>
  </si>
  <si>
    <t>ALIKA NAILA PUTRI</t>
  </si>
  <si>
    <t>ANNISA PUTROE</t>
  </si>
  <si>
    <t>ATAYA RIZQULLAH</t>
  </si>
  <si>
    <t>AYSHA SALSABILA</t>
  </si>
  <si>
    <t>DHIO JULIANSYAH</t>
  </si>
  <si>
    <t>DZAKIR KHAFADI ALMAIR</t>
  </si>
  <si>
    <t>FAIZA AQIA DAMAR</t>
  </si>
  <si>
    <t>HABIB HIJRATUL MIZAN</t>
  </si>
  <si>
    <t>HABIBIE RAHMAN</t>
  </si>
  <si>
    <t>JUSMA PARINA</t>
  </si>
  <si>
    <t>M. ANGGER AL-AZIS</t>
  </si>
  <si>
    <t>MUHAMMAD AZKA</t>
  </si>
  <si>
    <t>MUHAMMAD ZAIDAN</t>
  </si>
  <si>
    <t>NAYLA AZZAHRA</t>
  </si>
  <si>
    <t>PUTRI HUFAIRA TAQIYA</t>
  </si>
  <si>
    <t>QISYA ANINDITA</t>
  </si>
  <si>
    <t>SYAFIQA AQILA IRFANI</t>
  </si>
  <si>
    <t>SYAKILA PUTRI HUMAIRA</t>
  </si>
  <si>
    <t>Kelas         : III-A</t>
  </si>
  <si>
    <t>Guru Mapel</t>
  </si>
  <si>
    <t>Lidia Rosadi, S.Pd</t>
  </si>
  <si>
    <t>Sekolah     : MIN 8 Aceh Selatan</t>
  </si>
  <si>
    <t>Kelas         :  3 - B</t>
  </si>
  <si>
    <t>Semester : I (Satu)</t>
  </si>
  <si>
    <t xml:space="preserve">Nilai KD 3.1 </t>
  </si>
  <si>
    <t>Menjelaskan sifat-sifat operasi hitung pada bilangan cacah</t>
  </si>
  <si>
    <t>Subtema 1</t>
  </si>
  <si>
    <t>Subtema 2</t>
  </si>
  <si>
    <t>Subtema 3</t>
  </si>
  <si>
    <t>Subtema 4</t>
  </si>
  <si>
    <t>Menjelaskan bilangan cacah dan pecahan sederhana (seperti 1/2, 1/3 , dan 1/4) yang disajikan pada garis bilangan</t>
  </si>
  <si>
    <t>Menyatakan suatu bilangan sebagai jumlah, selisih, hasil kali, atau hasil bagi dua bilangan cacah</t>
  </si>
  <si>
    <t>Mendeskripsikan dan menentukan hubungan antar satuan baku untuk panjang, berat, dan waktu yang umumnya digunakan dalam kehidupan sehari-har</t>
  </si>
  <si>
    <t>Nilai KD 3.2</t>
  </si>
  <si>
    <t>TEMA 1</t>
  </si>
  <si>
    <t>TEMA 2</t>
  </si>
  <si>
    <t>TEMA 3</t>
  </si>
  <si>
    <t>TEMA 4</t>
  </si>
  <si>
    <t>DAFTAR NILAI HARIAN</t>
  </si>
  <si>
    <t>i</t>
  </si>
  <si>
    <t>s</t>
  </si>
  <si>
    <t>-</t>
  </si>
  <si>
    <t>a</t>
  </si>
  <si>
    <t>PH 3.1</t>
  </si>
  <si>
    <t>PH 3.2</t>
  </si>
  <si>
    <t>PH 3.7</t>
  </si>
  <si>
    <t>PH 3.3</t>
  </si>
  <si>
    <t>Samadua, 17 Juli 2023</t>
  </si>
  <si>
    <t xml:space="preserve">Nilai KD 3.7 </t>
  </si>
  <si>
    <t>Nilai Harian KD 3.3</t>
  </si>
  <si>
    <t xml:space="preserve">Nilai Harian KD 3.7 </t>
  </si>
  <si>
    <t xml:space="preserve">Nilai Harian KD 3.1 </t>
  </si>
  <si>
    <t>Nilai Harian KD 3.2</t>
  </si>
  <si>
    <t>Tema 1</t>
  </si>
  <si>
    <t>Tema 2</t>
  </si>
  <si>
    <t>Tema 3</t>
  </si>
  <si>
    <t>Tema 4</t>
  </si>
  <si>
    <t>Kelas         :  3 - A</t>
  </si>
  <si>
    <t xml:space="preserve">Nilai KD 3.3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</si>
</sst>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3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2"/>
      <color theme="1"/>
      <name val="Calibri"/>
      <family val="2"/>
      <scheme val="minor"/>
    </font>
    <font>
      <b/>
      <sz val="10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  <font>
      <sz val="10"/>
      <color theme="1"/>
      <name val="Calibri"/>
      <family val="2"/>
      <scheme val="minor"/>
    </font>
    <font>
      <b/>
      <sz val="12"/>
      <color theme="1"/>
      <name val="Times New Roman"/>
      <family val="1"/>
    </font>
    <font>
      <sz val="12"/>
      <color theme="1"/>
      <name val="Times New Roman"/>
      <family val="1"/>
    </font>
    <font>
      <b/>
      <u/>
      <sz val="11"/>
      <color theme="1"/>
      <name val="Calibri"/>
      <family val="2"/>
      <scheme val="minor"/>
    </font>
    <font>
      <b/>
      <sz val="11"/>
      <color theme="1"/>
      <name val="Times New Roman"/>
      <family val="1"/>
    </font>
    <font>
      <sz val="11"/>
      <color theme="1"/>
      <name val="Times New Roman"/>
      <family val="1"/>
    </font>
    <font>
      <sz val="10"/>
      <name val="Times New Roman"/>
      <family val="1"/>
    </font>
    <font>
      <sz val="16"/>
      <color theme="1"/>
      <name val="Arial"/>
      <family val="2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auto="1"/>
      </left>
      <right/>
      <top style="thin">
        <color auto="1"/>
      </top>
      <bottom/>
      <diagonal/>
    </border>
    <border>
      <left/>
      <right/>
      <top style="thin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82">
    <xf numFmtId="0" fontId="0" fillId="0" borderId="0" xfId="0"/>
    <xf numFmtId="0" fontId="1" fillId="0" borderId="0" xfId="0" applyFont="1"/>
    <xf numFmtId="0" fontId="0" fillId="0" borderId="0" xfId="0" applyAlignment="1">
      <alignment horizontal="center"/>
    </xf>
    <xf numFmtId="0" fontId="0" fillId="0" borderId="1" xfId="0" applyBorder="1"/>
    <xf numFmtId="0" fontId="4" fillId="0" borderId="0" xfId="0" applyFont="1"/>
    <xf numFmtId="0" fontId="0" fillId="0" borderId="0" xfId="0" applyAlignment="1">
      <alignment vertical="center"/>
    </xf>
    <xf numFmtId="1" fontId="1" fillId="0" borderId="0" xfId="0" applyNumberFormat="1" applyFont="1"/>
    <xf numFmtId="1" fontId="0" fillId="0" borderId="1" xfId="0" applyNumberFormat="1" applyBorder="1" applyAlignment="1">
      <alignment horizontal="center"/>
    </xf>
    <xf numFmtId="1" fontId="1" fillId="0" borderId="1" xfId="0" applyNumberFormat="1" applyFont="1" applyBorder="1" applyAlignment="1">
      <alignment horizontal="center"/>
    </xf>
    <xf numFmtId="1" fontId="1" fillId="0" borderId="1" xfId="0" applyNumberFormat="1" applyFont="1" applyBorder="1" applyAlignment="1">
      <alignment horizontal="center" vertical="center"/>
    </xf>
    <xf numFmtId="1" fontId="0" fillId="0" borderId="3" xfId="0" applyNumberFormat="1" applyBorder="1" applyAlignment="1">
      <alignment horizontal="center"/>
    </xf>
    <xf numFmtId="1" fontId="0" fillId="0" borderId="0" xfId="0" applyNumberFormat="1"/>
    <xf numFmtId="1" fontId="3" fillId="0" borderId="1" xfId="0" applyNumberFormat="1" applyFont="1" applyBorder="1" applyAlignment="1">
      <alignment horizontal="center"/>
    </xf>
    <xf numFmtId="1" fontId="1" fillId="0" borderId="1" xfId="0" applyNumberFormat="1" applyFont="1" applyBorder="1"/>
    <xf numFmtId="1" fontId="0" fillId="0" borderId="0" xfId="0" applyNumberFormat="1" applyAlignment="1">
      <alignment horizontal="center"/>
    </xf>
    <xf numFmtId="1" fontId="3" fillId="0" borderId="1" xfId="0" applyNumberFormat="1" applyFont="1" applyBorder="1" applyAlignment="1">
      <alignment horizontal="center" vertical="center"/>
    </xf>
    <xf numFmtId="1" fontId="5" fillId="0" borderId="1" xfId="0" applyNumberFormat="1" applyFont="1" applyBorder="1" applyAlignment="1">
      <alignment horizontal="center" vertical="center"/>
    </xf>
    <xf numFmtId="1" fontId="0" fillId="0" borderId="1" xfId="0" quotePrefix="1" applyNumberFormat="1" applyBorder="1" applyAlignment="1">
      <alignment horizontal="center"/>
    </xf>
    <xf numFmtId="0" fontId="2" fillId="0" borderId="0" xfId="0" applyFont="1"/>
    <xf numFmtId="1" fontId="7" fillId="0" borderId="1" xfId="0" applyNumberFormat="1" applyFont="1" applyBorder="1" applyAlignment="1">
      <alignment horizontal="center"/>
    </xf>
    <xf numFmtId="0" fontId="6" fillId="0" borderId="1" xfId="0" applyFont="1" applyBorder="1"/>
    <xf numFmtId="1" fontId="7" fillId="0" borderId="3" xfId="0" applyNumberFormat="1" applyFont="1" applyBorder="1" applyAlignment="1">
      <alignment horizontal="center"/>
    </xf>
    <xf numFmtId="0" fontId="0" fillId="0" borderId="0" xfId="0" applyAlignment="1">
      <alignment horizontal="center" vertical="center" wrapText="1"/>
    </xf>
    <xf numFmtId="0" fontId="8" fillId="0" borderId="0" xfId="0" applyFont="1" applyAlignment="1">
      <alignment horizontal="left" vertical="center" wrapText="1"/>
    </xf>
    <xf numFmtId="0" fontId="0" fillId="0" borderId="0" xfId="0" applyAlignment="1">
      <alignment horizontal="left" vertical="center"/>
    </xf>
    <xf numFmtId="0" fontId="9" fillId="0" borderId="1" xfId="0" applyFont="1" applyBorder="1"/>
    <xf numFmtId="1" fontId="1" fillId="0" borderId="2" xfId="0" applyNumberFormat="1" applyFont="1" applyBorder="1" applyAlignment="1">
      <alignment horizontal="center" vertical="center"/>
    </xf>
    <xf numFmtId="0" fontId="10" fillId="0" borderId="0" xfId="0" applyFont="1"/>
    <xf numFmtId="0" fontId="8" fillId="0" borderId="0" xfId="0" applyFont="1"/>
    <xf numFmtId="0" fontId="4" fillId="0" borderId="0" xfId="0" applyFont="1" applyAlignment="1">
      <alignment horizontal="center"/>
    </xf>
    <xf numFmtId="1" fontId="1" fillId="0" borderId="2" xfId="0" applyNumberFormat="1" applyFont="1" applyBorder="1" applyAlignment="1">
      <alignment horizontal="center" vertical="center"/>
    </xf>
    <xf numFmtId="1" fontId="1" fillId="0" borderId="3" xfId="0" applyNumberFormat="1" applyFont="1" applyBorder="1" applyAlignment="1">
      <alignment horizontal="center" vertical="center"/>
    </xf>
    <xf numFmtId="1" fontId="1" fillId="0" borderId="4" xfId="0" applyNumberFormat="1" applyFont="1" applyBorder="1" applyAlignment="1">
      <alignment horizontal="center" vertical="center"/>
    </xf>
    <xf numFmtId="1" fontId="1" fillId="0" borderId="5" xfId="0" applyNumberFormat="1" applyFont="1" applyBorder="1" applyAlignment="1">
      <alignment horizontal="center" vertical="center"/>
    </xf>
    <xf numFmtId="1" fontId="3" fillId="0" borderId="2" xfId="0" applyNumberFormat="1" applyFont="1" applyBorder="1" applyAlignment="1">
      <alignment horizontal="center" vertical="center"/>
    </xf>
    <xf numFmtId="1" fontId="3" fillId="0" borderId="3" xfId="0" applyNumberFormat="1" applyFont="1" applyBorder="1" applyAlignment="1">
      <alignment horizontal="center" vertical="center"/>
    </xf>
    <xf numFmtId="1" fontId="6" fillId="0" borderId="2" xfId="0" applyNumberFormat="1" applyFont="1" applyBorder="1" applyAlignment="1">
      <alignment horizontal="center" vertical="center"/>
    </xf>
    <xf numFmtId="1" fontId="6" fillId="0" borderId="6" xfId="0" applyNumberFormat="1" applyFont="1" applyBorder="1" applyAlignment="1">
      <alignment horizontal="center" vertical="center"/>
    </xf>
    <xf numFmtId="1" fontId="6" fillId="0" borderId="3" xfId="0" applyNumberFormat="1" applyFont="1" applyBorder="1" applyAlignment="1">
      <alignment horizontal="center" vertical="center"/>
    </xf>
    <xf numFmtId="1" fontId="3" fillId="0" borderId="6" xfId="0" applyNumberFormat="1" applyFont="1" applyBorder="1" applyAlignment="1">
      <alignment horizontal="center" vertical="center"/>
    </xf>
    <xf numFmtId="1" fontId="1" fillId="0" borderId="6" xfId="0" applyNumberFormat="1" applyFont="1" applyBorder="1" applyAlignment="1">
      <alignment horizontal="center" vertical="center"/>
    </xf>
    <xf numFmtId="1" fontId="0" fillId="0" borderId="4" xfId="0" applyNumberFormat="1" applyBorder="1" applyAlignment="1">
      <alignment horizontal="center" vertical="center"/>
    </xf>
    <xf numFmtId="1" fontId="0" fillId="0" borderId="1" xfId="0" applyNumberFormat="1" applyBorder="1" applyAlignment="1">
      <alignment horizontal="center" vertical="center"/>
    </xf>
    <xf numFmtId="1" fontId="0" fillId="0" borderId="1" xfId="0" applyNumberFormat="1" applyBorder="1" applyAlignment="1">
      <alignment horizontal="center" vertical="center"/>
    </xf>
    <xf numFmtId="1" fontId="0" fillId="0" borderId="1" xfId="0" applyNumberFormat="1" applyBorder="1" applyAlignment="1">
      <alignment horizontal="center"/>
    </xf>
    <xf numFmtId="1" fontId="0" fillId="0" borderId="3" xfId="0" applyNumberFormat="1" applyBorder="1" applyAlignment="1">
      <alignment horizontal="center" vertical="center"/>
    </xf>
    <xf numFmtId="1" fontId="0" fillId="0" borderId="2" xfId="0" applyNumberFormat="1" applyBorder="1" applyAlignment="1">
      <alignment horizontal="center"/>
    </xf>
    <xf numFmtId="1" fontId="0" fillId="0" borderId="2" xfId="0" applyNumberFormat="1" applyBorder="1" applyAlignment="1">
      <alignment horizontal="center" vertical="center"/>
    </xf>
    <xf numFmtId="0" fontId="6" fillId="0" borderId="2" xfId="0" applyFont="1" applyBorder="1"/>
    <xf numFmtId="1" fontId="1" fillId="0" borderId="2" xfId="0" applyNumberFormat="1" applyFont="1" applyBorder="1" applyAlignment="1">
      <alignment horizontal="center"/>
    </xf>
    <xf numFmtId="1" fontId="0" fillId="0" borderId="1" xfId="0" applyNumberFormat="1" applyFill="1" applyBorder="1" applyAlignment="1">
      <alignment horizontal="center"/>
    </xf>
    <xf numFmtId="1" fontId="0" fillId="0" borderId="4" xfId="0" applyNumberFormat="1" applyBorder="1" applyAlignment="1">
      <alignment horizontal="center"/>
    </xf>
    <xf numFmtId="1" fontId="0" fillId="0" borderId="9" xfId="0" applyNumberFormat="1" applyBorder="1" applyAlignment="1">
      <alignment horizontal="center"/>
    </xf>
    <xf numFmtId="1" fontId="0" fillId="0" borderId="5" xfId="0" applyNumberFormat="1" applyBorder="1" applyAlignment="1">
      <alignment horizontal="center"/>
    </xf>
    <xf numFmtId="1" fontId="0" fillId="0" borderId="1" xfId="0" applyNumberFormat="1" applyBorder="1" applyAlignment="1">
      <alignment vertical="center"/>
    </xf>
    <xf numFmtId="1" fontId="0" fillId="0" borderId="5" xfId="0" applyNumberFormat="1" applyBorder="1" applyAlignment="1">
      <alignment horizontal="center" vertical="center"/>
    </xf>
    <xf numFmtId="1" fontId="0" fillId="0" borderId="1" xfId="0" applyNumberFormat="1" applyFont="1" applyBorder="1" applyAlignment="1">
      <alignment horizontal="center" vertical="center"/>
    </xf>
    <xf numFmtId="1" fontId="1" fillId="0" borderId="1" xfId="0" applyNumberFormat="1" applyFont="1" applyBorder="1" applyAlignment="1">
      <alignment horizontal="center" vertical="center"/>
    </xf>
    <xf numFmtId="0" fontId="11" fillId="0" borderId="1" xfId="0" applyFont="1" applyBorder="1" applyAlignment="1">
      <alignment horizontal="left"/>
    </xf>
    <xf numFmtId="0" fontId="11" fillId="0" borderId="1" xfId="0" applyFont="1" applyBorder="1" applyAlignment="1"/>
    <xf numFmtId="0" fontId="0" fillId="0" borderId="1" xfId="0" applyBorder="1" applyAlignment="1">
      <alignment horizontal="center"/>
    </xf>
    <xf numFmtId="1" fontId="1" fillId="0" borderId="9" xfId="0" applyNumberFormat="1" applyFont="1" applyBorder="1" applyAlignment="1">
      <alignment horizontal="center" vertical="center"/>
    </xf>
    <xf numFmtId="0" fontId="11" fillId="0" borderId="4" xfId="0" applyFont="1" applyBorder="1" applyAlignment="1">
      <alignment horizontal="left"/>
    </xf>
    <xf numFmtId="0" fontId="11" fillId="0" borderId="9" xfId="0" applyFont="1" applyBorder="1" applyAlignment="1">
      <alignment horizontal="left"/>
    </xf>
    <xf numFmtId="0" fontId="11" fillId="0" borderId="5" xfId="0" applyFont="1" applyBorder="1" applyAlignment="1">
      <alignment horizontal="left"/>
    </xf>
    <xf numFmtId="0" fontId="1" fillId="0" borderId="4" xfId="0" applyFont="1" applyBorder="1" applyAlignment="1">
      <alignment horizontal="center"/>
    </xf>
    <xf numFmtId="0" fontId="1" fillId="0" borderId="9" xfId="0" applyFont="1" applyBorder="1" applyAlignment="1">
      <alignment horizontal="center"/>
    </xf>
    <xf numFmtId="0" fontId="1" fillId="0" borderId="5" xfId="0" applyFont="1" applyBorder="1" applyAlignment="1">
      <alignment horizontal="center"/>
    </xf>
    <xf numFmtId="0" fontId="12" fillId="0" borderId="0" xfId="0" applyFont="1" applyAlignment="1">
      <alignment horizontal="center"/>
    </xf>
    <xf numFmtId="1" fontId="0" fillId="0" borderId="1" xfId="0" applyNumberFormat="1" applyFont="1" applyBorder="1" applyAlignment="1">
      <alignment horizontal="center" vertical="center"/>
    </xf>
    <xf numFmtId="1" fontId="0" fillId="0" borderId="1" xfId="0" quotePrefix="1" applyNumberFormat="1" applyBorder="1" applyAlignment="1">
      <alignment horizontal="center" vertical="center"/>
    </xf>
    <xf numFmtId="1" fontId="0" fillId="0" borderId="3" xfId="0" applyNumberFormat="1" applyFont="1" applyBorder="1" applyAlignment="1">
      <alignment horizontal="center" vertical="center"/>
    </xf>
    <xf numFmtId="1" fontId="0" fillId="0" borderId="2" xfId="0" applyNumberFormat="1" applyFont="1" applyBorder="1" applyAlignment="1">
      <alignment horizontal="center" vertical="center"/>
    </xf>
    <xf numFmtId="0" fontId="1" fillId="0" borderId="8" xfId="0" applyFont="1" applyBorder="1" applyAlignment="1">
      <alignment horizontal="center"/>
    </xf>
    <xf numFmtId="0" fontId="1" fillId="0" borderId="7" xfId="0" applyFont="1" applyBorder="1" applyAlignment="1">
      <alignment horizontal="center"/>
    </xf>
    <xf numFmtId="1" fontId="0" fillId="0" borderId="1" xfId="0" applyNumberFormat="1" applyBorder="1" applyAlignment="1"/>
    <xf numFmtId="1" fontId="0" fillId="0" borderId="8" xfId="0" applyNumberFormat="1" applyBorder="1" applyAlignment="1">
      <alignment horizontal="center" vertical="center"/>
    </xf>
    <xf numFmtId="0" fontId="0" fillId="0" borderId="1" xfId="0" quotePrefix="1" applyBorder="1"/>
    <xf numFmtId="0" fontId="0" fillId="0" borderId="1" xfId="0" quotePrefix="1" applyBorder="1" applyAlignment="1">
      <alignment horizontal="center"/>
    </xf>
    <xf numFmtId="1" fontId="3" fillId="0" borderId="1" xfId="0" applyNumberFormat="1" applyFont="1" applyBorder="1" applyAlignment="1">
      <alignment vertical="center"/>
    </xf>
    <xf numFmtId="0" fontId="9" fillId="0" borderId="0" xfId="0" applyFont="1" applyFill="1" applyBorder="1"/>
    <xf numFmtId="1" fontId="1" fillId="0" borderId="4" xfId="0" quotePrefix="1" applyNumberFormat="1" applyFont="1" applyBorder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alcChain" Target="calcChain.xml"/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FDF366E-C433-4477-8C90-AA8B19BA142C}">
  <dimension ref="A1:Y36"/>
  <sheetViews>
    <sheetView workbookViewId="0">
      <selection sqref="A1:I1"/>
    </sheetView>
  </sheetViews>
  <sheetFormatPr defaultRowHeight="14.5" x14ac:dyDescent="0.35"/>
  <cols>
    <col min="1" max="1" width="5.08984375" customWidth="1"/>
    <col min="2" max="2" width="27.36328125" customWidth="1"/>
    <col min="3" max="3" width="6.90625" customWidth="1"/>
    <col min="4" max="4" width="6.6328125" customWidth="1"/>
    <col min="5" max="5" width="6.7265625" customWidth="1"/>
    <col min="6" max="6" width="6.6328125" customWidth="1"/>
    <col min="7" max="7" width="6.7265625" customWidth="1"/>
    <col min="8" max="8" width="6.81640625" customWidth="1"/>
    <col min="9" max="9" width="9.54296875" customWidth="1"/>
    <col min="10" max="10" width="9.453125" customWidth="1"/>
    <col min="11" max="11" width="7.453125" customWidth="1"/>
    <col min="12" max="12" width="8.08984375" customWidth="1"/>
    <col min="13" max="13" width="6.7265625" customWidth="1"/>
    <col min="14" max="14" width="8.6328125" customWidth="1"/>
    <col min="15" max="15" width="8.453125" customWidth="1"/>
    <col min="16" max="16" width="6.08984375" customWidth="1"/>
    <col min="17" max="17" width="6.26953125" customWidth="1"/>
    <col min="18" max="18" width="6.08984375" customWidth="1"/>
    <col min="19" max="19" width="6.7265625" customWidth="1"/>
    <col min="20" max="20" width="7.81640625" customWidth="1"/>
  </cols>
  <sheetData>
    <row r="1" spans="1:25" ht="15.5" x14ac:dyDescent="0.35">
      <c r="A1" s="29" t="s">
        <v>34</v>
      </c>
      <c r="B1" s="29"/>
      <c r="C1" s="29"/>
      <c r="D1" s="29"/>
      <c r="E1" s="29"/>
      <c r="F1" s="29"/>
      <c r="G1" s="29"/>
      <c r="H1" s="29"/>
      <c r="I1" s="29"/>
      <c r="J1" s="4"/>
      <c r="K1" s="4"/>
      <c r="L1" s="4"/>
      <c r="M1" s="4"/>
      <c r="N1" s="4"/>
      <c r="O1" s="4"/>
      <c r="P1" s="4"/>
      <c r="Q1" s="4"/>
      <c r="R1" s="4"/>
      <c r="S1" s="4"/>
      <c r="T1" s="4"/>
      <c r="U1" s="4"/>
      <c r="V1" s="4"/>
      <c r="W1" s="4"/>
      <c r="X1" s="4"/>
      <c r="Y1" s="4"/>
    </row>
    <row r="2" spans="1:25" ht="15.5" x14ac:dyDescent="0.35">
      <c r="B2" s="29"/>
      <c r="C2" s="29"/>
      <c r="D2" s="29"/>
      <c r="E2" s="29"/>
      <c r="F2" s="29"/>
      <c r="G2" s="29"/>
      <c r="H2" s="29"/>
      <c r="I2" s="29"/>
      <c r="J2" s="29"/>
      <c r="K2" s="29"/>
      <c r="L2" s="29"/>
      <c r="M2" s="29"/>
      <c r="N2" s="29"/>
      <c r="O2" s="29"/>
      <c r="P2" s="29"/>
      <c r="Q2" s="29"/>
      <c r="R2" s="29"/>
      <c r="S2" s="29"/>
      <c r="T2" s="29"/>
      <c r="U2" s="29"/>
      <c r="V2" s="29"/>
      <c r="W2" s="29"/>
      <c r="X2" s="29"/>
      <c r="Y2" s="29"/>
    </row>
    <row r="3" spans="1:25" x14ac:dyDescent="0.35">
      <c r="A3" s="6" t="s">
        <v>40</v>
      </c>
      <c r="B3" s="6"/>
      <c r="C3" s="6"/>
      <c r="D3" s="6"/>
      <c r="E3" s="6"/>
      <c r="F3" s="6"/>
      <c r="G3" s="6"/>
      <c r="H3" s="6" t="s">
        <v>11</v>
      </c>
      <c r="K3" s="11"/>
      <c r="L3" s="11"/>
      <c r="M3" s="11"/>
      <c r="N3" s="11"/>
      <c r="O3" s="11"/>
    </row>
    <row r="4" spans="1:25" x14ac:dyDescent="0.35">
      <c r="A4" s="6" t="s">
        <v>62</v>
      </c>
      <c r="B4" s="6"/>
      <c r="C4" s="6"/>
      <c r="D4" s="6"/>
      <c r="E4" s="6"/>
      <c r="F4" s="6"/>
      <c r="G4" s="6"/>
      <c r="H4" s="6" t="s">
        <v>35</v>
      </c>
      <c r="K4" s="11"/>
      <c r="L4" s="11"/>
      <c r="M4" s="11"/>
      <c r="N4" s="11"/>
      <c r="O4" s="11"/>
    </row>
    <row r="5" spans="1:25" x14ac:dyDescent="0.35">
      <c r="A5" s="1" t="s">
        <v>41</v>
      </c>
    </row>
    <row r="7" spans="1:25" ht="15" customHeight="1" x14ac:dyDescent="0.35">
      <c r="A7" s="36" t="s">
        <v>0</v>
      </c>
      <c r="B7" s="36" t="s">
        <v>9</v>
      </c>
      <c r="C7" s="34" t="s">
        <v>87</v>
      </c>
      <c r="D7" s="34" t="s">
        <v>88</v>
      </c>
      <c r="E7" s="34" t="s">
        <v>89</v>
      </c>
      <c r="F7" s="34" t="s">
        <v>90</v>
      </c>
      <c r="G7" s="30" t="s">
        <v>2</v>
      </c>
      <c r="H7" s="9" t="s">
        <v>3</v>
      </c>
      <c r="I7" s="9">
        <v>60</v>
      </c>
      <c r="J7" s="9" t="s">
        <v>5</v>
      </c>
      <c r="K7" s="34" t="s">
        <v>14</v>
      </c>
      <c r="L7" s="9" t="s">
        <v>10</v>
      </c>
      <c r="M7" s="16">
        <v>40</v>
      </c>
      <c r="N7" s="9" t="s">
        <v>5</v>
      </c>
      <c r="O7" s="15" t="s">
        <v>8</v>
      </c>
      <c r="P7" s="32" t="s">
        <v>7</v>
      </c>
      <c r="Q7" s="33"/>
      <c r="R7" s="34" t="s">
        <v>6</v>
      </c>
      <c r="S7" s="9" t="s">
        <v>3</v>
      </c>
      <c r="T7" s="30" t="s">
        <v>8</v>
      </c>
    </row>
    <row r="8" spans="1:25" ht="15" customHeight="1" x14ac:dyDescent="0.35">
      <c r="A8" s="37"/>
      <c r="B8" s="37"/>
      <c r="C8" s="39"/>
      <c r="D8" s="39"/>
      <c r="E8" s="39"/>
      <c r="F8" s="39"/>
      <c r="G8" s="40"/>
      <c r="H8" s="9" t="s">
        <v>3</v>
      </c>
      <c r="I8" s="9" t="s">
        <v>4</v>
      </c>
      <c r="J8" s="9" t="s">
        <v>13</v>
      </c>
      <c r="K8" s="35"/>
      <c r="L8" s="9"/>
      <c r="M8" s="9" t="s">
        <v>4</v>
      </c>
      <c r="N8" s="9"/>
      <c r="O8" s="15"/>
      <c r="P8" s="15" t="s">
        <v>15</v>
      </c>
      <c r="Q8" s="15" t="s">
        <v>16</v>
      </c>
      <c r="R8" s="35"/>
      <c r="S8" s="9" t="s">
        <v>3</v>
      </c>
      <c r="T8" s="31"/>
    </row>
    <row r="9" spans="1:25" ht="14.5" customHeight="1" x14ac:dyDescent="0.35">
      <c r="A9" s="38"/>
      <c r="B9" s="38"/>
      <c r="C9" s="79" t="s">
        <v>97</v>
      </c>
      <c r="D9" s="79" t="s">
        <v>98</v>
      </c>
      <c r="E9" s="79" t="s">
        <v>99</v>
      </c>
      <c r="F9" s="79" t="s">
        <v>100</v>
      </c>
      <c r="G9" s="31"/>
      <c r="H9" s="3"/>
      <c r="I9" s="3"/>
      <c r="J9" s="3"/>
      <c r="K9" s="3"/>
      <c r="L9" s="3"/>
      <c r="M9" s="3"/>
      <c r="N9" s="3"/>
      <c r="O9" s="3"/>
      <c r="P9" s="3"/>
      <c r="Q9" s="3"/>
      <c r="R9" s="3"/>
      <c r="S9" s="3"/>
      <c r="T9" s="3"/>
    </row>
    <row r="10" spans="1:25" ht="15.5" customHeight="1" x14ac:dyDescent="0.35">
      <c r="A10" s="19">
        <v>1</v>
      </c>
      <c r="B10" s="25" t="s">
        <v>43</v>
      </c>
      <c r="C10" s="10">
        <v>85</v>
      </c>
      <c r="D10" s="10">
        <v>85</v>
      </c>
      <c r="E10" s="10">
        <v>90</v>
      </c>
      <c r="F10" s="3">
        <v>85</v>
      </c>
      <c r="G10" s="10">
        <f>C10+D10+E10+F10</f>
        <v>345</v>
      </c>
      <c r="H10" s="10">
        <f>G10/4</f>
        <v>86.25</v>
      </c>
      <c r="I10" s="10">
        <f>60%*H10</f>
        <v>51.75</v>
      </c>
      <c r="J10" s="10"/>
      <c r="K10" s="10"/>
      <c r="L10" s="10"/>
      <c r="M10" s="10"/>
      <c r="N10" s="10"/>
      <c r="O10" s="10"/>
      <c r="P10" s="10">
        <v>95</v>
      </c>
      <c r="Q10" s="10">
        <v>90</v>
      </c>
      <c r="R10" s="10">
        <f>P10+Q10</f>
        <v>185</v>
      </c>
      <c r="S10" s="10">
        <f>R10/2</f>
        <v>92.5</v>
      </c>
      <c r="T10" s="7"/>
    </row>
    <row r="11" spans="1:25" ht="14.5" customHeight="1" x14ac:dyDescent="0.35">
      <c r="A11" s="21">
        <v>2</v>
      </c>
      <c r="B11" s="25" t="s">
        <v>44</v>
      </c>
      <c r="C11" s="7">
        <v>80</v>
      </c>
      <c r="D11" s="7">
        <v>75</v>
      </c>
      <c r="E11" s="7">
        <v>75</v>
      </c>
      <c r="F11" s="3">
        <v>75</v>
      </c>
      <c r="G11" s="10">
        <f t="shared" ref="G11:G28" si="0">C11+D11+E11+F11</f>
        <v>305</v>
      </c>
      <c r="H11" s="10">
        <f t="shared" ref="H11:H28" si="1">G11/4</f>
        <v>76.25</v>
      </c>
      <c r="I11" s="10">
        <f t="shared" ref="I11:I28" si="2">60%*H11</f>
        <v>45.75</v>
      </c>
      <c r="J11" s="7"/>
      <c r="K11" s="17"/>
      <c r="L11" s="7"/>
      <c r="M11" s="7"/>
      <c r="N11" s="7"/>
      <c r="O11" s="7"/>
      <c r="P11" s="7">
        <v>90</v>
      </c>
      <c r="Q11" s="7">
        <v>80</v>
      </c>
      <c r="R11" s="10">
        <f t="shared" ref="R11:R28" si="3">P11+Q11</f>
        <v>170</v>
      </c>
      <c r="S11" s="10">
        <f t="shared" ref="S11:S28" si="4">R11/2</f>
        <v>85</v>
      </c>
      <c r="T11" s="7"/>
    </row>
    <row r="12" spans="1:25" ht="15.5" x14ac:dyDescent="0.35">
      <c r="A12" s="19">
        <v>3</v>
      </c>
      <c r="B12" s="25" t="s">
        <v>45</v>
      </c>
      <c r="C12" s="7">
        <v>80</v>
      </c>
      <c r="D12" s="7">
        <v>75</v>
      </c>
      <c r="E12" s="7">
        <v>90</v>
      </c>
      <c r="F12" s="3">
        <v>72</v>
      </c>
      <c r="G12" s="10">
        <f t="shared" si="0"/>
        <v>317</v>
      </c>
      <c r="H12" s="10">
        <f t="shared" si="1"/>
        <v>79.25</v>
      </c>
      <c r="I12" s="10">
        <f t="shared" si="2"/>
        <v>47.55</v>
      </c>
      <c r="J12" s="7"/>
      <c r="K12" s="7"/>
      <c r="L12" s="7"/>
      <c r="M12" s="7"/>
      <c r="N12" s="7"/>
      <c r="O12" s="7"/>
      <c r="P12" s="7">
        <v>90</v>
      </c>
      <c r="Q12" s="7">
        <v>80</v>
      </c>
      <c r="R12" s="10">
        <f t="shared" si="3"/>
        <v>170</v>
      </c>
      <c r="S12" s="10">
        <f t="shared" si="4"/>
        <v>85</v>
      </c>
      <c r="T12" s="7"/>
    </row>
    <row r="13" spans="1:25" ht="15.5" x14ac:dyDescent="0.35">
      <c r="A13" s="19">
        <v>4</v>
      </c>
      <c r="B13" s="25" t="s">
        <v>46</v>
      </c>
      <c r="C13" s="7">
        <v>95</v>
      </c>
      <c r="D13" s="7">
        <v>90</v>
      </c>
      <c r="E13" s="7">
        <v>90</v>
      </c>
      <c r="F13" s="3">
        <v>95</v>
      </c>
      <c r="G13" s="10">
        <f t="shared" si="0"/>
        <v>370</v>
      </c>
      <c r="H13" s="10">
        <f t="shared" si="1"/>
        <v>92.5</v>
      </c>
      <c r="I13" s="10">
        <f t="shared" si="2"/>
        <v>55.5</v>
      </c>
      <c r="J13" s="7"/>
      <c r="K13" s="17"/>
      <c r="L13" s="7"/>
      <c r="M13" s="7"/>
      <c r="N13" s="7"/>
      <c r="O13" s="7"/>
      <c r="P13" s="7">
        <v>95</v>
      </c>
      <c r="Q13" s="7">
        <v>95</v>
      </c>
      <c r="R13" s="10">
        <f t="shared" si="3"/>
        <v>190</v>
      </c>
      <c r="S13" s="10">
        <f t="shared" si="4"/>
        <v>95</v>
      </c>
      <c r="T13" s="7"/>
    </row>
    <row r="14" spans="1:25" ht="15.5" x14ac:dyDescent="0.35">
      <c r="A14" s="19">
        <v>5</v>
      </c>
      <c r="B14" s="25" t="s">
        <v>47</v>
      </c>
      <c r="C14" s="7">
        <v>80</v>
      </c>
      <c r="D14" s="7">
        <v>80</v>
      </c>
      <c r="E14" s="7">
        <v>75</v>
      </c>
      <c r="F14" s="3">
        <v>85</v>
      </c>
      <c r="G14" s="10">
        <f t="shared" si="0"/>
        <v>320</v>
      </c>
      <c r="H14" s="10">
        <f t="shared" si="1"/>
        <v>80</v>
      </c>
      <c r="I14" s="10">
        <f t="shared" si="2"/>
        <v>48</v>
      </c>
      <c r="J14" s="7"/>
      <c r="K14" s="7"/>
      <c r="L14" s="7"/>
      <c r="M14" s="7"/>
      <c r="N14" s="7"/>
      <c r="O14" s="7"/>
      <c r="P14" s="7">
        <v>90</v>
      </c>
      <c r="Q14" s="7">
        <v>80</v>
      </c>
      <c r="R14" s="10">
        <f t="shared" si="3"/>
        <v>170</v>
      </c>
      <c r="S14" s="10">
        <f t="shared" si="4"/>
        <v>85</v>
      </c>
      <c r="T14" s="7"/>
    </row>
    <row r="15" spans="1:25" ht="15.5" x14ac:dyDescent="0.35">
      <c r="A15" s="19">
        <v>6</v>
      </c>
      <c r="B15" s="25" t="s">
        <v>48</v>
      </c>
      <c r="C15" s="7">
        <v>75</v>
      </c>
      <c r="D15" s="7">
        <v>75</v>
      </c>
      <c r="E15" s="7">
        <v>75</v>
      </c>
      <c r="F15" s="3">
        <v>72</v>
      </c>
      <c r="G15" s="10">
        <f t="shared" si="0"/>
        <v>297</v>
      </c>
      <c r="H15" s="10">
        <f t="shared" si="1"/>
        <v>74.25</v>
      </c>
      <c r="I15" s="10">
        <f t="shared" si="2"/>
        <v>44.55</v>
      </c>
      <c r="J15" s="7"/>
      <c r="K15" s="17"/>
      <c r="L15" s="7"/>
      <c r="M15" s="7"/>
      <c r="N15" s="7"/>
      <c r="O15" s="7"/>
      <c r="P15" s="7">
        <v>80</v>
      </c>
      <c r="Q15" s="7">
        <v>75</v>
      </c>
      <c r="R15" s="10">
        <f t="shared" si="3"/>
        <v>155</v>
      </c>
      <c r="S15" s="10">
        <f t="shared" si="4"/>
        <v>77.5</v>
      </c>
      <c r="T15" s="7"/>
    </row>
    <row r="16" spans="1:25" ht="15.5" x14ac:dyDescent="0.35">
      <c r="A16" s="19">
        <v>7</v>
      </c>
      <c r="B16" s="25" t="s">
        <v>49</v>
      </c>
      <c r="C16" s="7">
        <v>95</v>
      </c>
      <c r="D16" s="7">
        <v>90</v>
      </c>
      <c r="E16" s="7">
        <v>95</v>
      </c>
      <c r="F16" s="3">
        <v>100</v>
      </c>
      <c r="G16" s="10">
        <f t="shared" si="0"/>
        <v>380</v>
      </c>
      <c r="H16" s="10">
        <f t="shared" si="1"/>
        <v>95</v>
      </c>
      <c r="I16" s="10">
        <f t="shared" si="2"/>
        <v>57</v>
      </c>
      <c r="J16" s="7"/>
      <c r="K16" s="7"/>
      <c r="L16" s="7"/>
      <c r="M16" s="7"/>
      <c r="N16" s="7"/>
      <c r="O16" s="7"/>
      <c r="P16" s="7">
        <v>95</v>
      </c>
      <c r="Q16" s="7">
        <v>95</v>
      </c>
      <c r="R16" s="10">
        <f t="shared" si="3"/>
        <v>190</v>
      </c>
      <c r="S16" s="10">
        <f t="shared" si="4"/>
        <v>95</v>
      </c>
      <c r="T16" s="7"/>
    </row>
    <row r="17" spans="1:20" ht="15.5" x14ac:dyDescent="0.35">
      <c r="A17" s="19">
        <v>8</v>
      </c>
      <c r="B17" s="25" t="s">
        <v>50</v>
      </c>
      <c r="C17" s="7">
        <v>95</v>
      </c>
      <c r="D17" s="7">
        <v>80</v>
      </c>
      <c r="E17" s="7">
        <v>100</v>
      </c>
      <c r="F17" s="3">
        <v>100</v>
      </c>
      <c r="G17" s="10">
        <f t="shared" si="0"/>
        <v>375</v>
      </c>
      <c r="H17" s="10">
        <f t="shared" si="1"/>
        <v>93.75</v>
      </c>
      <c r="I17" s="10">
        <f t="shared" si="2"/>
        <v>56.25</v>
      </c>
      <c r="J17" s="7"/>
      <c r="K17" s="17"/>
      <c r="L17" s="7"/>
      <c r="M17" s="7"/>
      <c r="N17" s="7"/>
      <c r="O17" s="7"/>
      <c r="P17" s="7">
        <v>95</v>
      </c>
      <c r="Q17" s="7">
        <v>95</v>
      </c>
      <c r="R17" s="10">
        <f t="shared" si="3"/>
        <v>190</v>
      </c>
      <c r="S17" s="10">
        <f t="shared" si="4"/>
        <v>95</v>
      </c>
      <c r="T17" s="7"/>
    </row>
    <row r="18" spans="1:20" ht="15.5" x14ac:dyDescent="0.35">
      <c r="A18" s="19">
        <v>9</v>
      </c>
      <c r="B18" s="25" t="s">
        <v>51</v>
      </c>
      <c r="C18" s="7">
        <v>85</v>
      </c>
      <c r="D18" s="7">
        <v>90</v>
      </c>
      <c r="E18" s="7">
        <v>80</v>
      </c>
      <c r="F18" s="3">
        <v>90</v>
      </c>
      <c r="G18" s="10">
        <f t="shared" si="0"/>
        <v>345</v>
      </c>
      <c r="H18" s="10">
        <f t="shared" si="1"/>
        <v>86.25</v>
      </c>
      <c r="I18" s="10">
        <f t="shared" si="2"/>
        <v>51.75</v>
      </c>
      <c r="J18" s="7"/>
      <c r="K18" s="7"/>
      <c r="L18" s="7"/>
      <c r="M18" s="7"/>
      <c r="N18" s="7"/>
      <c r="O18" s="7"/>
      <c r="P18" s="7">
        <v>95</v>
      </c>
      <c r="Q18" s="7">
        <v>80</v>
      </c>
      <c r="R18" s="10">
        <f t="shared" si="3"/>
        <v>175</v>
      </c>
      <c r="S18" s="10">
        <f t="shared" si="4"/>
        <v>87.5</v>
      </c>
      <c r="T18" s="7"/>
    </row>
    <row r="19" spans="1:20" ht="15.5" x14ac:dyDescent="0.35">
      <c r="A19" s="19">
        <v>10</v>
      </c>
      <c r="B19" s="25" t="s">
        <v>52</v>
      </c>
      <c r="C19" s="7">
        <v>80</v>
      </c>
      <c r="D19" s="7">
        <v>80</v>
      </c>
      <c r="E19" s="7">
        <v>75</v>
      </c>
      <c r="F19" s="3">
        <v>88</v>
      </c>
      <c r="G19" s="10">
        <f t="shared" si="0"/>
        <v>323</v>
      </c>
      <c r="H19" s="10">
        <f t="shared" si="1"/>
        <v>80.75</v>
      </c>
      <c r="I19" s="10">
        <f t="shared" si="2"/>
        <v>48.449999999999996</v>
      </c>
      <c r="J19" s="7"/>
      <c r="K19" s="7"/>
      <c r="L19" s="7"/>
      <c r="M19" s="7"/>
      <c r="N19" s="7"/>
      <c r="O19" s="7"/>
      <c r="P19" s="7">
        <v>90</v>
      </c>
      <c r="Q19" s="7">
        <v>90</v>
      </c>
      <c r="R19" s="10">
        <f t="shared" si="3"/>
        <v>180</v>
      </c>
      <c r="S19" s="10">
        <f t="shared" si="4"/>
        <v>90</v>
      </c>
      <c r="T19" s="7"/>
    </row>
    <row r="20" spans="1:20" ht="15.5" x14ac:dyDescent="0.35">
      <c r="A20" s="19">
        <v>11</v>
      </c>
      <c r="B20" s="25" t="s">
        <v>53</v>
      </c>
      <c r="C20" s="7">
        <v>80</v>
      </c>
      <c r="D20" s="7">
        <v>80</v>
      </c>
      <c r="E20" s="7">
        <v>75</v>
      </c>
      <c r="F20" s="3">
        <v>95</v>
      </c>
      <c r="G20" s="10">
        <f t="shared" si="0"/>
        <v>330</v>
      </c>
      <c r="H20" s="10">
        <f t="shared" si="1"/>
        <v>82.5</v>
      </c>
      <c r="I20" s="10">
        <f t="shared" si="2"/>
        <v>49.5</v>
      </c>
      <c r="J20" s="7"/>
      <c r="K20" s="17"/>
      <c r="L20" s="7"/>
      <c r="M20" s="7"/>
      <c r="N20" s="7"/>
      <c r="O20" s="7"/>
      <c r="P20" s="7">
        <v>90</v>
      </c>
      <c r="Q20" s="7">
        <v>90</v>
      </c>
      <c r="R20" s="10">
        <f t="shared" si="3"/>
        <v>180</v>
      </c>
      <c r="S20" s="10">
        <f t="shared" si="4"/>
        <v>90</v>
      </c>
      <c r="T20" s="7"/>
    </row>
    <row r="21" spans="1:20" ht="15.5" x14ac:dyDescent="0.35">
      <c r="A21" s="19">
        <v>12</v>
      </c>
      <c r="B21" s="25" t="s">
        <v>54</v>
      </c>
      <c r="C21" s="7">
        <v>80</v>
      </c>
      <c r="D21" s="7">
        <v>80</v>
      </c>
      <c r="E21" s="7">
        <v>80</v>
      </c>
      <c r="F21" s="3">
        <v>95</v>
      </c>
      <c r="G21" s="10">
        <f t="shared" si="0"/>
        <v>335</v>
      </c>
      <c r="H21" s="10">
        <f t="shared" si="1"/>
        <v>83.75</v>
      </c>
      <c r="I21" s="10">
        <f t="shared" si="2"/>
        <v>50.25</v>
      </c>
      <c r="J21" s="7"/>
      <c r="K21" s="17"/>
      <c r="L21" s="7"/>
      <c r="M21" s="7"/>
      <c r="N21" s="7"/>
      <c r="O21" s="7"/>
      <c r="P21" s="7">
        <v>95</v>
      </c>
      <c r="Q21" s="7">
        <v>90</v>
      </c>
      <c r="R21" s="10">
        <f t="shared" si="3"/>
        <v>185</v>
      </c>
      <c r="S21" s="10">
        <f t="shared" si="4"/>
        <v>92.5</v>
      </c>
      <c r="T21" s="7"/>
    </row>
    <row r="22" spans="1:20" ht="15.5" x14ac:dyDescent="0.35">
      <c r="A22" s="19">
        <v>13</v>
      </c>
      <c r="B22" s="25" t="s">
        <v>55</v>
      </c>
      <c r="C22" s="7">
        <v>75</v>
      </c>
      <c r="D22" s="7">
        <v>75</v>
      </c>
      <c r="E22" s="7">
        <v>75</v>
      </c>
      <c r="F22" s="3">
        <v>72</v>
      </c>
      <c r="G22" s="10">
        <f t="shared" si="0"/>
        <v>297</v>
      </c>
      <c r="H22" s="10">
        <f t="shared" si="1"/>
        <v>74.25</v>
      </c>
      <c r="I22" s="10">
        <f t="shared" si="2"/>
        <v>44.55</v>
      </c>
      <c r="J22" s="7"/>
      <c r="K22" s="7"/>
      <c r="L22" s="7"/>
      <c r="M22" s="7"/>
      <c r="N22" s="7"/>
      <c r="O22" s="7"/>
      <c r="P22" s="7">
        <v>80</v>
      </c>
      <c r="Q22" s="7">
        <v>75</v>
      </c>
      <c r="R22" s="10">
        <f t="shared" si="3"/>
        <v>155</v>
      </c>
      <c r="S22" s="10">
        <f t="shared" si="4"/>
        <v>77.5</v>
      </c>
      <c r="T22" s="7"/>
    </row>
    <row r="23" spans="1:20" ht="15.5" x14ac:dyDescent="0.35">
      <c r="A23" s="19">
        <v>14</v>
      </c>
      <c r="B23" s="25" t="s">
        <v>56</v>
      </c>
      <c r="C23" s="17">
        <v>0</v>
      </c>
      <c r="D23" s="7">
        <v>75</v>
      </c>
      <c r="E23" s="7">
        <v>75</v>
      </c>
      <c r="F23" s="3">
        <v>72</v>
      </c>
      <c r="G23" s="10">
        <f t="shared" si="0"/>
        <v>222</v>
      </c>
      <c r="H23" s="10">
        <f t="shared" si="1"/>
        <v>55.5</v>
      </c>
      <c r="I23" s="10">
        <f t="shared" si="2"/>
        <v>33.299999999999997</v>
      </c>
      <c r="J23" s="7"/>
      <c r="K23" s="17"/>
      <c r="L23" s="7"/>
      <c r="M23" s="7"/>
      <c r="N23" s="7"/>
      <c r="O23" s="7"/>
      <c r="P23" s="7">
        <v>90</v>
      </c>
      <c r="Q23" s="7">
        <v>80</v>
      </c>
      <c r="R23" s="10">
        <f t="shared" si="3"/>
        <v>170</v>
      </c>
      <c r="S23" s="10">
        <f t="shared" si="4"/>
        <v>85</v>
      </c>
      <c r="T23" s="7"/>
    </row>
    <row r="24" spans="1:20" ht="15.5" x14ac:dyDescent="0.35">
      <c r="A24" s="19">
        <v>15</v>
      </c>
      <c r="B24" s="25" t="s">
        <v>57</v>
      </c>
      <c r="C24" s="7">
        <v>85</v>
      </c>
      <c r="D24" s="7">
        <v>80</v>
      </c>
      <c r="E24" s="7">
        <v>80</v>
      </c>
      <c r="F24" s="3">
        <v>95</v>
      </c>
      <c r="G24" s="10">
        <f t="shared" si="0"/>
        <v>340</v>
      </c>
      <c r="H24" s="10">
        <f t="shared" si="1"/>
        <v>85</v>
      </c>
      <c r="I24" s="10">
        <f t="shared" si="2"/>
        <v>51</v>
      </c>
      <c r="J24" s="7"/>
      <c r="K24" s="17"/>
      <c r="L24" s="7"/>
      <c r="M24" s="7"/>
      <c r="N24" s="7"/>
      <c r="O24" s="7"/>
      <c r="P24" s="7">
        <v>95</v>
      </c>
      <c r="Q24" s="7">
        <v>95</v>
      </c>
      <c r="R24" s="10">
        <f t="shared" si="3"/>
        <v>190</v>
      </c>
      <c r="S24" s="10">
        <f t="shared" si="4"/>
        <v>95</v>
      </c>
      <c r="T24" s="7"/>
    </row>
    <row r="25" spans="1:20" ht="15.5" x14ac:dyDescent="0.35">
      <c r="A25" s="19">
        <v>16</v>
      </c>
      <c r="B25" s="25" t="s">
        <v>58</v>
      </c>
      <c r="C25" s="7">
        <v>80</v>
      </c>
      <c r="D25" s="7">
        <v>80</v>
      </c>
      <c r="E25" s="7">
        <v>85</v>
      </c>
      <c r="F25" s="3">
        <v>85</v>
      </c>
      <c r="G25" s="10">
        <f t="shared" si="0"/>
        <v>330</v>
      </c>
      <c r="H25" s="10">
        <f t="shared" si="1"/>
        <v>82.5</v>
      </c>
      <c r="I25" s="10">
        <f t="shared" si="2"/>
        <v>49.5</v>
      </c>
      <c r="J25" s="7"/>
      <c r="K25" s="7"/>
      <c r="L25" s="7"/>
      <c r="M25" s="7"/>
      <c r="N25" s="7"/>
      <c r="O25" s="7"/>
      <c r="P25" s="7">
        <v>90</v>
      </c>
      <c r="Q25" s="7">
        <v>90</v>
      </c>
      <c r="R25" s="10">
        <f t="shared" si="3"/>
        <v>180</v>
      </c>
      <c r="S25" s="10">
        <f t="shared" si="4"/>
        <v>90</v>
      </c>
      <c r="T25" s="7"/>
    </row>
    <row r="26" spans="1:20" ht="15.5" x14ac:dyDescent="0.35">
      <c r="A26" s="19">
        <v>17</v>
      </c>
      <c r="B26" s="25" t="s">
        <v>59</v>
      </c>
      <c r="C26" s="7">
        <v>80</v>
      </c>
      <c r="D26" s="7">
        <v>80</v>
      </c>
      <c r="E26" s="7">
        <v>75</v>
      </c>
      <c r="F26" s="3">
        <v>85</v>
      </c>
      <c r="G26" s="10">
        <f t="shared" si="0"/>
        <v>320</v>
      </c>
      <c r="H26" s="10">
        <f t="shared" si="1"/>
        <v>80</v>
      </c>
      <c r="I26" s="10">
        <f t="shared" si="2"/>
        <v>48</v>
      </c>
      <c r="J26" s="7"/>
      <c r="K26" s="17"/>
      <c r="L26" s="7"/>
      <c r="M26" s="7"/>
      <c r="N26" s="7"/>
      <c r="O26" s="7"/>
      <c r="P26" s="7">
        <v>90</v>
      </c>
      <c r="Q26" s="7">
        <v>85</v>
      </c>
      <c r="R26" s="10">
        <f t="shared" si="3"/>
        <v>175</v>
      </c>
      <c r="S26" s="10">
        <f t="shared" si="4"/>
        <v>87.5</v>
      </c>
      <c r="T26" s="7"/>
    </row>
    <row r="27" spans="1:20" ht="15.5" x14ac:dyDescent="0.35">
      <c r="A27" s="19">
        <v>18</v>
      </c>
      <c r="B27" s="25" t="s">
        <v>60</v>
      </c>
      <c r="C27" s="7">
        <v>85</v>
      </c>
      <c r="D27" s="7">
        <v>80</v>
      </c>
      <c r="E27" s="7">
        <v>80</v>
      </c>
      <c r="F27" s="3">
        <v>95</v>
      </c>
      <c r="G27" s="10">
        <f t="shared" si="0"/>
        <v>340</v>
      </c>
      <c r="H27" s="10">
        <f t="shared" si="1"/>
        <v>85</v>
      </c>
      <c r="I27" s="10">
        <f t="shared" si="2"/>
        <v>51</v>
      </c>
      <c r="J27" s="7"/>
      <c r="K27" s="17"/>
      <c r="L27" s="7"/>
      <c r="M27" s="7"/>
      <c r="N27" s="7"/>
      <c r="O27" s="7"/>
      <c r="P27" s="7">
        <v>95</v>
      </c>
      <c r="Q27" s="7">
        <v>90</v>
      </c>
      <c r="R27" s="10">
        <f t="shared" si="3"/>
        <v>185</v>
      </c>
      <c r="S27" s="10">
        <f t="shared" si="4"/>
        <v>92.5</v>
      </c>
      <c r="T27" s="7"/>
    </row>
    <row r="28" spans="1:20" ht="15.5" x14ac:dyDescent="0.35">
      <c r="A28" s="19">
        <v>19</v>
      </c>
      <c r="B28" s="25" t="s">
        <v>61</v>
      </c>
      <c r="C28" s="7">
        <v>80</v>
      </c>
      <c r="D28" s="7">
        <v>80</v>
      </c>
      <c r="E28" s="7">
        <v>80</v>
      </c>
      <c r="F28" s="3">
        <v>75</v>
      </c>
      <c r="G28" s="10">
        <f t="shared" si="0"/>
        <v>315</v>
      </c>
      <c r="H28" s="10">
        <f t="shared" si="1"/>
        <v>78.75</v>
      </c>
      <c r="I28" s="10">
        <f t="shared" si="2"/>
        <v>47.25</v>
      </c>
      <c r="J28" s="7"/>
      <c r="K28" s="7"/>
      <c r="L28" s="7"/>
      <c r="M28" s="7"/>
      <c r="N28" s="7"/>
      <c r="O28" s="7"/>
      <c r="P28" s="7">
        <v>90</v>
      </c>
      <c r="Q28" s="7">
        <v>85</v>
      </c>
      <c r="R28" s="10">
        <f t="shared" si="3"/>
        <v>175</v>
      </c>
      <c r="S28" s="10">
        <f t="shared" si="4"/>
        <v>87.5</v>
      </c>
      <c r="T28" s="7"/>
    </row>
    <row r="30" spans="1:20" x14ac:dyDescent="0.35">
      <c r="B30" s="27" t="s">
        <v>36</v>
      </c>
      <c r="L30" t="s">
        <v>91</v>
      </c>
    </row>
    <row r="31" spans="1:20" ht="15.5" x14ac:dyDescent="0.35">
      <c r="B31" s="5" t="s">
        <v>37</v>
      </c>
      <c r="L31" t="s">
        <v>63</v>
      </c>
      <c r="N31" s="18"/>
      <c r="O31" s="18"/>
      <c r="P31" s="18"/>
      <c r="R31" s="18"/>
    </row>
    <row r="32" spans="1:20" ht="15.5" x14ac:dyDescent="0.35">
      <c r="B32" s="22"/>
      <c r="N32" s="18"/>
      <c r="O32" s="18"/>
      <c r="P32" s="18"/>
      <c r="R32" s="18"/>
    </row>
    <row r="33" spans="2:24" ht="15.5" x14ac:dyDescent="0.35">
      <c r="B33" s="22"/>
      <c r="N33" s="18"/>
      <c r="O33" s="18"/>
      <c r="P33" s="18"/>
      <c r="R33" s="18"/>
    </row>
    <row r="34" spans="2:24" ht="15.5" x14ac:dyDescent="0.35">
      <c r="B34" s="23" t="s">
        <v>38</v>
      </c>
      <c r="L34" s="28" t="s">
        <v>64</v>
      </c>
      <c r="N34" s="18"/>
      <c r="O34" s="18"/>
      <c r="P34" s="18"/>
      <c r="R34" s="18"/>
      <c r="X34" s="2"/>
    </row>
    <row r="35" spans="2:24" ht="15.5" x14ac:dyDescent="0.35">
      <c r="B35" s="24" t="s">
        <v>39</v>
      </c>
      <c r="N35" s="18"/>
      <c r="O35" s="18"/>
      <c r="P35" s="18"/>
      <c r="R35" s="18"/>
    </row>
    <row r="36" spans="2:24" ht="15.5" x14ac:dyDescent="0.35">
      <c r="N36" s="18"/>
      <c r="O36" s="18"/>
      <c r="P36" s="18"/>
      <c r="R36" s="18"/>
    </row>
  </sheetData>
  <mergeCells count="13">
    <mergeCell ref="F7:F8"/>
    <mergeCell ref="A1:I1"/>
    <mergeCell ref="B2:Y2"/>
    <mergeCell ref="T7:T8"/>
    <mergeCell ref="P7:Q7"/>
    <mergeCell ref="R7:R8"/>
    <mergeCell ref="A7:A9"/>
    <mergeCell ref="B7:B9"/>
    <mergeCell ref="G7:G9"/>
    <mergeCell ref="K7:K8"/>
    <mergeCell ref="C7:C8"/>
    <mergeCell ref="D7:D8"/>
    <mergeCell ref="E7:E8"/>
  </mergeCells>
  <pageMargins left="0.7" right="0.7" top="0.75" bottom="0.75" header="0.3" footer="0.3"/>
  <pageSetup paperSize="5" scale="95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4425B22-34EE-419F-B998-4552276FD270}">
  <dimension ref="A1:AL38"/>
  <sheetViews>
    <sheetView tabSelected="1" topLeftCell="A8" zoomScale="80" zoomScaleNormal="80" workbookViewId="0">
      <selection activeCell="AJ15" sqref="AJ15"/>
    </sheetView>
  </sheetViews>
  <sheetFormatPr defaultRowHeight="14.5" x14ac:dyDescent="0.35"/>
  <cols>
    <col min="1" max="1" width="6.1796875" customWidth="1"/>
    <col min="2" max="2" width="27.26953125" customWidth="1"/>
    <col min="3" max="14" width="4.90625" customWidth="1"/>
    <col min="15" max="37" width="4.81640625" customWidth="1"/>
    <col min="38" max="38" width="10.26953125" customWidth="1"/>
  </cols>
  <sheetData>
    <row r="1" spans="1:38" ht="20" x14ac:dyDescent="0.4">
      <c r="A1" s="68" t="s">
        <v>82</v>
      </c>
      <c r="B1" s="68"/>
      <c r="C1" s="68"/>
      <c r="D1" s="68"/>
      <c r="E1" s="68"/>
      <c r="F1" s="68"/>
      <c r="G1" s="68"/>
      <c r="H1" s="68"/>
      <c r="I1" s="68"/>
      <c r="J1" s="68"/>
      <c r="K1" s="68"/>
      <c r="L1" s="68"/>
      <c r="M1" s="68"/>
      <c r="N1" s="68"/>
      <c r="O1" s="68"/>
      <c r="P1" s="68"/>
      <c r="Q1" s="68"/>
      <c r="R1" s="68"/>
      <c r="S1" s="68"/>
      <c r="T1" s="68"/>
      <c r="U1" s="68"/>
      <c r="V1" s="68"/>
      <c r="W1" s="68"/>
      <c r="X1" s="68"/>
      <c r="Y1" s="68"/>
      <c r="Z1" s="68"/>
      <c r="AA1" s="68"/>
      <c r="AB1" s="68"/>
      <c r="AC1" s="68"/>
      <c r="AD1" s="68"/>
      <c r="AE1" s="68"/>
      <c r="AF1" s="68"/>
      <c r="AG1" s="68"/>
      <c r="AH1" s="68"/>
      <c r="AI1" s="68"/>
      <c r="AJ1" s="68"/>
      <c r="AK1" s="68"/>
      <c r="AL1" s="68"/>
    </row>
    <row r="3" spans="1:38" x14ac:dyDescent="0.35">
      <c r="A3" s="6" t="s">
        <v>65</v>
      </c>
      <c r="B3" s="6"/>
      <c r="C3" s="6"/>
      <c r="D3" s="6"/>
      <c r="E3" s="6"/>
      <c r="F3" s="6"/>
      <c r="G3" s="6"/>
      <c r="H3" s="6"/>
      <c r="I3" s="6"/>
      <c r="K3" s="6" t="s">
        <v>1</v>
      </c>
      <c r="L3" s="6"/>
      <c r="M3" s="6"/>
      <c r="N3" s="6" t="s">
        <v>11</v>
      </c>
    </row>
    <row r="4" spans="1:38" x14ac:dyDescent="0.35">
      <c r="A4" s="6" t="s">
        <v>101</v>
      </c>
      <c r="B4" s="6"/>
      <c r="C4" s="6"/>
      <c r="D4" s="6"/>
      <c r="E4" s="6"/>
      <c r="F4" s="6"/>
      <c r="G4" s="6"/>
      <c r="H4" s="6"/>
      <c r="I4" s="6"/>
      <c r="K4" s="6" t="s">
        <v>12</v>
      </c>
      <c r="L4" s="6"/>
      <c r="M4" s="6"/>
      <c r="N4" s="6" t="s">
        <v>35</v>
      </c>
    </row>
    <row r="5" spans="1:38" x14ac:dyDescent="0.35">
      <c r="A5" s="1" t="s">
        <v>67</v>
      </c>
    </row>
    <row r="9" spans="1:38" x14ac:dyDescent="0.35">
      <c r="A9" s="30" t="s">
        <v>0</v>
      </c>
      <c r="B9" s="30" t="s">
        <v>9</v>
      </c>
      <c r="C9" s="32" t="s">
        <v>68</v>
      </c>
      <c r="D9" s="61"/>
      <c r="E9" s="61"/>
      <c r="F9" s="61"/>
      <c r="G9" s="61"/>
      <c r="H9" s="61"/>
      <c r="I9" s="61"/>
      <c r="J9" s="61"/>
      <c r="K9" s="61"/>
      <c r="L9" s="61"/>
      <c r="M9" s="61"/>
      <c r="N9" s="61"/>
      <c r="O9" s="32" t="s">
        <v>77</v>
      </c>
      <c r="P9" s="61"/>
      <c r="Q9" s="61"/>
      <c r="R9" s="61"/>
      <c r="S9" s="61"/>
      <c r="T9" s="57" t="s">
        <v>92</v>
      </c>
      <c r="U9" s="57"/>
      <c r="V9" s="57"/>
      <c r="W9" s="57"/>
      <c r="X9" s="57"/>
      <c r="Y9" s="57"/>
      <c r="Z9" s="57"/>
      <c r="AA9" s="57"/>
      <c r="AB9" s="57"/>
      <c r="AC9" s="57"/>
      <c r="AD9" s="57"/>
      <c r="AE9" s="57"/>
      <c r="AF9" s="57" t="s">
        <v>102</v>
      </c>
      <c r="AG9" s="57"/>
      <c r="AH9" s="57"/>
      <c r="AI9" s="57"/>
      <c r="AJ9" s="57"/>
      <c r="AK9" s="57"/>
      <c r="AL9" s="57"/>
    </row>
    <row r="10" spans="1:38" x14ac:dyDescent="0.35">
      <c r="A10" s="40"/>
      <c r="B10" s="40"/>
      <c r="C10" s="62" t="s">
        <v>69</v>
      </c>
      <c r="D10" s="63"/>
      <c r="E10" s="63"/>
      <c r="F10" s="63"/>
      <c r="G10" s="63"/>
      <c r="H10" s="63"/>
      <c r="I10" s="63"/>
      <c r="J10" s="63"/>
      <c r="K10" s="63"/>
      <c r="L10" s="63"/>
      <c r="M10" s="63"/>
      <c r="N10" s="64"/>
      <c r="O10" s="59" t="s">
        <v>74</v>
      </c>
      <c r="P10" s="59"/>
      <c r="Q10" s="59"/>
      <c r="R10" s="59"/>
      <c r="S10" s="59"/>
      <c r="T10" s="58" t="s">
        <v>76</v>
      </c>
      <c r="U10" s="58"/>
      <c r="V10" s="58"/>
      <c r="W10" s="58"/>
      <c r="X10" s="58"/>
      <c r="Y10" s="58"/>
      <c r="Z10" s="58"/>
      <c r="AA10" s="58"/>
      <c r="AB10" s="58"/>
      <c r="AC10" s="58"/>
      <c r="AD10" s="58"/>
      <c r="AE10" s="58"/>
      <c r="AF10" s="58" t="s">
        <v>75</v>
      </c>
      <c r="AG10" s="58"/>
      <c r="AH10" s="58"/>
      <c r="AI10" s="58"/>
      <c r="AJ10" s="58"/>
      <c r="AK10" s="58"/>
      <c r="AL10" s="58"/>
    </row>
    <row r="11" spans="1:38" x14ac:dyDescent="0.35">
      <c r="A11" s="40"/>
      <c r="B11" s="40"/>
      <c r="C11" s="74" t="s">
        <v>78</v>
      </c>
      <c r="D11" s="73"/>
      <c r="E11" s="73"/>
      <c r="F11" s="73"/>
      <c r="G11" s="73"/>
      <c r="H11" s="73"/>
      <c r="I11" s="73"/>
      <c r="J11" s="73"/>
      <c r="K11" s="73" t="s">
        <v>79</v>
      </c>
      <c r="L11" s="73"/>
      <c r="M11" s="73"/>
      <c r="N11" s="73"/>
      <c r="O11" s="73"/>
      <c r="P11" s="73"/>
      <c r="Q11" s="73"/>
      <c r="R11" s="73"/>
      <c r="S11" s="73"/>
      <c r="T11" s="65" t="s">
        <v>80</v>
      </c>
      <c r="U11" s="66"/>
      <c r="V11" s="66"/>
      <c r="W11" s="66"/>
      <c r="X11" s="66"/>
      <c r="Y11" s="66"/>
      <c r="Z11" s="66"/>
      <c r="AA11" s="66"/>
      <c r="AB11" s="66"/>
      <c r="AC11" s="66"/>
      <c r="AD11" s="66"/>
      <c r="AE11" s="67"/>
      <c r="AF11" s="65" t="s">
        <v>81</v>
      </c>
      <c r="AG11" s="66"/>
      <c r="AH11" s="66"/>
      <c r="AI11" s="66"/>
      <c r="AJ11" s="66"/>
      <c r="AK11" s="66"/>
      <c r="AL11" s="66"/>
    </row>
    <row r="12" spans="1:38" x14ac:dyDescent="0.35">
      <c r="A12" s="31"/>
      <c r="B12" s="31"/>
      <c r="C12" s="44" t="s">
        <v>70</v>
      </c>
      <c r="D12" s="44"/>
      <c r="E12" s="42" t="s">
        <v>71</v>
      </c>
      <c r="F12" s="42"/>
      <c r="G12" s="56" t="s">
        <v>72</v>
      </c>
      <c r="H12" s="56"/>
      <c r="I12" s="42" t="s">
        <v>73</v>
      </c>
      <c r="J12" s="42"/>
      <c r="K12" s="75" t="s">
        <v>70</v>
      </c>
      <c r="L12" s="3"/>
      <c r="M12" s="54" t="s">
        <v>71</v>
      </c>
      <c r="N12" s="3"/>
      <c r="O12" s="56" t="s">
        <v>72</v>
      </c>
      <c r="P12" s="56"/>
      <c r="Q12" s="56"/>
      <c r="R12" s="42" t="s">
        <v>73</v>
      </c>
      <c r="S12" s="42"/>
      <c r="T12" s="51" t="s">
        <v>70</v>
      </c>
      <c r="U12" s="52"/>
      <c r="V12" s="53"/>
      <c r="W12" s="42" t="s">
        <v>71</v>
      </c>
      <c r="X12" s="42"/>
      <c r="Y12" s="42"/>
      <c r="Z12" s="56" t="s">
        <v>72</v>
      </c>
      <c r="AA12" s="56"/>
      <c r="AB12" s="56"/>
      <c r="AC12" s="42" t="s">
        <v>73</v>
      </c>
      <c r="AD12" s="42"/>
      <c r="AE12" s="42"/>
      <c r="AF12" s="51" t="s">
        <v>70</v>
      </c>
      <c r="AG12" s="52"/>
      <c r="AH12" s="42" t="s">
        <v>71</v>
      </c>
      <c r="AI12" s="42"/>
      <c r="AJ12" s="56" t="s">
        <v>72</v>
      </c>
      <c r="AK12" s="56"/>
      <c r="AL12" s="43" t="s">
        <v>73</v>
      </c>
    </row>
    <row r="13" spans="1:38" x14ac:dyDescent="0.35">
      <c r="A13" s="7">
        <v>1</v>
      </c>
      <c r="B13" s="25" t="s">
        <v>43</v>
      </c>
      <c r="C13" s="45">
        <v>100</v>
      </c>
      <c r="D13" s="45" t="s">
        <v>84</v>
      </c>
      <c r="E13" s="45" t="s">
        <v>84</v>
      </c>
      <c r="F13" s="45">
        <v>90</v>
      </c>
      <c r="G13" s="45">
        <v>80</v>
      </c>
      <c r="H13" s="45">
        <v>95</v>
      </c>
      <c r="I13" s="45">
        <v>100</v>
      </c>
      <c r="J13" s="45">
        <v>100</v>
      </c>
      <c r="K13" s="45">
        <v>100</v>
      </c>
      <c r="L13" s="71">
        <v>95</v>
      </c>
      <c r="M13" s="71">
        <v>100</v>
      </c>
      <c r="N13" s="45">
        <v>100</v>
      </c>
      <c r="O13" s="43">
        <v>75</v>
      </c>
      <c r="P13" s="43">
        <v>100</v>
      </c>
      <c r="Q13" s="43">
        <v>80</v>
      </c>
      <c r="R13" s="43">
        <v>100</v>
      </c>
      <c r="S13" s="43">
        <v>100</v>
      </c>
      <c r="T13" s="45">
        <v>100</v>
      </c>
      <c r="U13" s="45">
        <v>100</v>
      </c>
      <c r="V13" s="43">
        <v>80</v>
      </c>
      <c r="W13" s="43">
        <v>95</v>
      </c>
      <c r="X13" s="43">
        <v>100</v>
      </c>
      <c r="Y13" s="43">
        <v>85</v>
      </c>
      <c r="Z13" s="8">
        <v>75</v>
      </c>
      <c r="AA13" s="43">
        <v>75</v>
      </c>
      <c r="AB13" s="43" t="s">
        <v>84</v>
      </c>
      <c r="AC13" s="43">
        <v>90</v>
      </c>
      <c r="AD13" s="9">
        <v>90</v>
      </c>
      <c r="AE13" s="7">
        <v>80</v>
      </c>
      <c r="AF13" s="43">
        <v>100</v>
      </c>
      <c r="AG13" s="43">
        <v>80</v>
      </c>
      <c r="AH13" s="43">
        <v>80</v>
      </c>
      <c r="AI13" s="43">
        <v>100</v>
      </c>
      <c r="AJ13" s="43">
        <v>75</v>
      </c>
      <c r="AK13" s="43">
        <v>80</v>
      </c>
      <c r="AL13" s="43">
        <v>80</v>
      </c>
    </row>
    <row r="14" spans="1:38" x14ac:dyDescent="0.35">
      <c r="A14" s="10">
        <v>2</v>
      </c>
      <c r="B14" s="25" t="s">
        <v>44</v>
      </c>
      <c r="C14" s="43">
        <v>100</v>
      </c>
      <c r="D14" s="43">
        <v>100</v>
      </c>
      <c r="E14" s="43">
        <v>95</v>
      </c>
      <c r="F14" s="43">
        <v>100</v>
      </c>
      <c r="G14" s="43">
        <v>50</v>
      </c>
      <c r="H14" s="45">
        <v>75</v>
      </c>
      <c r="I14" s="43">
        <v>80</v>
      </c>
      <c r="J14" s="45">
        <v>50</v>
      </c>
      <c r="K14" s="43">
        <v>95</v>
      </c>
      <c r="L14" s="71">
        <v>80</v>
      </c>
      <c r="M14" s="69">
        <v>85</v>
      </c>
      <c r="N14" s="43">
        <v>100</v>
      </c>
      <c r="O14" s="43">
        <v>90</v>
      </c>
      <c r="P14" s="43">
        <v>70</v>
      </c>
      <c r="Q14" s="45">
        <v>80</v>
      </c>
      <c r="R14" s="43">
        <v>80</v>
      </c>
      <c r="S14" s="43">
        <v>100</v>
      </c>
      <c r="T14" s="43">
        <v>100</v>
      </c>
      <c r="U14" s="43">
        <v>100</v>
      </c>
      <c r="V14" s="45">
        <v>70</v>
      </c>
      <c r="W14" s="45">
        <v>80</v>
      </c>
      <c r="X14" s="45" t="s">
        <v>83</v>
      </c>
      <c r="Y14" s="45">
        <v>95</v>
      </c>
      <c r="Z14" s="8">
        <v>90</v>
      </c>
      <c r="AA14" s="45">
        <v>70</v>
      </c>
      <c r="AB14" s="45">
        <v>100</v>
      </c>
      <c r="AC14" s="45">
        <v>85</v>
      </c>
      <c r="AD14" s="9">
        <v>80</v>
      </c>
      <c r="AE14" s="7">
        <v>75</v>
      </c>
      <c r="AF14" s="45">
        <v>80</v>
      </c>
      <c r="AG14" s="45">
        <v>75</v>
      </c>
      <c r="AH14" s="45">
        <v>80</v>
      </c>
      <c r="AI14" s="45">
        <v>80</v>
      </c>
      <c r="AJ14" s="45">
        <v>70</v>
      </c>
      <c r="AK14" s="45">
        <v>70</v>
      </c>
      <c r="AL14" s="45">
        <v>50</v>
      </c>
    </row>
    <row r="15" spans="1:38" x14ac:dyDescent="0.35">
      <c r="A15" s="7">
        <v>3</v>
      </c>
      <c r="B15" s="25" t="s">
        <v>45</v>
      </c>
      <c r="C15" s="43">
        <v>100</v>
      </c>
      <c r="D15" s="43">
        <v>75</v>
      </c>
      <c r="E15" s="43">
        <v>100</v>
      </c>
      <c r="F15" s="43">
        <v>95</v>
      </c>
      <c r="G15" s="43" t="s">
        <v>83</v>
      </c>
      <c r="H15" s="43">
        <v>75</v>
      </c>
      <c r="I15" s="43">
        <v>100</v>
      </c>
      <c r="J15" s="43">
        <v>70</v>
      </c>
      <c r="K15" s="43">
        <v>85</v>
      </c>
      <c r="L15" s="69">
        <v>80</v>
      </c>
      <c r="M15" s="69">
        <v>80</v>
      </c>
      <c r="N15" s="43">
        <v>100</v>
      </c>
      <c r="O15" s="43">
        <v>70</v>
      </c>
      <c r="P15" s="43">
        <v>70</v>
      </c>
      <c r="Q15" s="43">
        <v>100</v>
      </c>
      <c r="R15" s="43">
        <v>100</v>
      </c>
      <c r="S15" s="43">
        <v>100</v>
      </c>
      <c r="T15" s="43">
        <v>100</v>
      </c>
      <c r="U15" s="43">
        <v>100</v>
      </c>
      <c r="V15" s="43">
        <v>80</v>
      </c>
      <c r="W15" s="43">
        <v>90</v>
      </c>
      <c r="X15" s="43">
        <v>80</v>
      </c>
      <c r="Y15" s="43">
        <v>80</v>
      </c>
      <c r="Z15" s="8">
        <v>100</v>
      </c>
      <c r="AA15" s="43">
        <v>100</v>
      </c>
      <c r="AB15" s="43">
        <v>90</v>
      </c>
      <c r="AC15" s="43" t="s">
        <v>83</v>
      </c>
      <c r="AD15" s="9">
        <v>70</v>
      </c>
      <c r="AE15" s="7">
        <v>75</v>
      </c>
      <c r="AF15" s="43">
        <v>80</v>
      </c>
      <c r="AG15" s="43" t="s">
        <v>83</v>
      </c>
      <c r="AH15" s="43" t="s">
        <v>83</v>
      </c>
      <c r="AI15" s="43">
        <v>75</v>
      </c>
      <c r="AJ15" s="43">
        <v>70</v>
      </c>
      <c r="AK15" s="43">
        <v>70</v>
      </c>
      <c r="AL15" s="43">
        <v>75</v>
      </c>
    </row>
    <row r="16" spans="1:38" x14ac:dyDescent="0.35">
      <c r="A16" s="7">
        <v>4</v>
      </c>
      <c r="B16" s="25" t="s">
        <v>46</v>
      </c>
      <c r="C16" s="43">
        <v>100</v>
      </c>
      <c r="D16" s="45">
        <v>100</v>
      </c>
      <c r="E16" s="43">
        <v>100</v>
      </c>
      <c r="F16" s="43">
        <v>100</v>
      </c>
      <c r="G16" s="43">
        <v>80</v>
      </c>
      <c r="H16" s="43">
        <v>100</v>
      </c>
      <c r="I16" s="43">
        <v>100</v>
      </c>
      <c r="J16" s="43">
        <v>100</v>
      </c>
      <c r="K16" s="43">
        <v>100</v>
      </c>
      <c r="L16" s="69">
        <v>95</v>
      </c>
      <c r="M16" s="69">
        <v>100</v>
      </c>
      <c r="N16" s="43">
        <v>100</v>
      </c>
      <c r="O16" s="43">
        <v>80</v>
      </c>
      <c r="P16" s="43">
        <v>100</v>
      </c>
      <c r="Q16" s="43">
        <v>100</v>
      </c>
      <c r="R16" s="43">
        <v>100</v>
      </c>
      <c r="S16" s="43">
        <v>100</v>
      </c>
      <c r="T16" s="43">
        <v>100</v>
      </c>
      <c r="U16" s="43">
        <v>100</v>
      </c>
      <c r="V16" s="43">
        <v>100</v>
      </c>
      <c r="W16" s="43">
        <v>100</v>
      </c>
      <c r="X16" s="43">
        <v>100</v>
      </c>
      <c r="Y16" s="43" t="s">
        <v>83</v>
      </c>
      <c r="Z16" s="8">
        <v>80</v>
      </c>
      <c r="AA16" s="43">
        <v>80</v>
      </c>
      <c r="AB16" s="43">
        <v>100</v>
      </c>
      <c r="AC16" s="43">
        <v>90</v>
      </c>
      <c r="AD16" s="9">
        <v>100</v>
      </c>
      <c r="AE16" s="7">
        <v>100</v>
      </c>
      <c r="AF16" s="43">
        <v>98</v>
      </c>
      <c r="AG16" s="43">
        <v>100</v>
      </c>
      <c r="AH16" s="43">
        <v>100</v>
      </c>
      <c r="AI16" s="43">
        <v>100</v>
      </c>
      <c r="AJ16" s="43">
        <v>90</v>
      </c>
      <c r="AK16" s="43">
        <v>85</v>
      </c>
      <c r="AL16" s="43">
        <v>100</v>
      </c>
    </row>
    <row r="17" spans="1:38" x14ac:dyDescent="0.35">
      <c r="A17" s="7">
        <v>5</v>
      </c>
      <c r="B17" s="25" t="s">
        <v>47</v>
      </c>
      <c r="C17" s="43">
        <v>100</v>
      </c>
      <c r="D17" s="43">
        <v>100</v>
      </c>
      <c r="E17" s="43">
        <v>100</v>
      </c>
      <c r="F17" s="43" t="s">
        <v>84</v>
      </c>
      <c r="G17" s="43">
        <v>100</v>
      </c>
      <c r="H17" s="43" t="s">
        <v>83</v>
      </c>
      <c r="I17" s="43">
        <v>100</v>
      </c>
      <c r="J17" s="43" t="s">
        <v>83</v>
      </c>
      <c r="K17" s="43">
        <v>90</v>
      </c>
      <c r="L17" s="69">
        <v>90</v>
      </c>
      <c r="M17" s="69">
        <v>100</v>
      </c>
      <c r="N17" s="43">
        <v>100</v>
      </c>
      <c r="O17" s="43">
        <v>100</v>
      </c>
      <c r="P17" s="43">
        <v>75</v>
      </c>
      <c r="Q17" s="43">
        <v>100</v>
      </c>
      <c r="R17" s="43">
        <v>70</v>
      </c>
      <c r="S17" s="43">
        <v>100</v>
      </c>
      <c r="T17" s="43">
        <v>100</v>
      </c>
      <c r="U17" s="43">
        <v>100</v>
      </c>
      <c r="V17" s="43">
        <v>100</v>
      </c>
      <c r="W17" s="43">
        <v>80</v>
      </c>
      <c r="X17" s="43">
        <v>80</v>
      </c>
      <c r="Y17" s="43">
        <v>85</v>
      </c>
      <c r="Z17" s="8">
        <v>100</v>
      </c>
      <c r="AA17" s="43">
        <v>75</v>
      </c>
      <c r="AB17" s="43">
        <v>90</v>
      </c>
      <c r="AC17" s="43">
        <v>85</v>
      </c>
      <c r="AD17" s="9">
        <v>90</v>
      </c>
      <c r="AE17" s="7">
        <v>75</v>
      </c>
      <c r="AF17" s="43">
        <v>80</v>
      </c>
      <c r="AG17" s="43">
        <v>75</v>
      </c>
      <c r="AH17" s="43">
        <v>100</v>
      </c>
      <c r="AI17" s="43">
        <v>100</v>
      </c>
      <c r="AJ17" s="43">
        <v>80</v>
      </c>
      <c r="AK17" s="43">
        <v>75</v>
      </c>
      <c r="AL17" s="43">
        <v>80</v>
      </c>
    </row>
    <row r="18" spans="1:38" x14ac:dyDescent="0.35">
      <c r="A18" s="7">
        <v>6</v>
      </c>
      <c r="B18" s="25" t="s">
        <v>48</v>
      </c>
      <c r="C18" s="43">
        <v>100</v>
      </c>
      <c r="D18" s="43">
        <v>100</v>
      </c>
      <c r="E18" s="43">
        <v>75</v>
      </c>
      <c r="F18" s="43">
        <v>95</v>
      </c>
      <c r="G18" s="43" t="s">
        <v>84</v>
      </c>
      <c r="H18" s="43">
        <v>90</v>
      </c>
      <c r="I18" s="43">
        <v>100</v>
      </c>
      <c r="J18" s="43">
        <v>50</v>
      </c>
      <c r="K18" s="43">
        <v>75</v>
      </c>
      <c r="L18" s="69">
        <v>70</v>
      </c>
      <c r="M18" s="69">
        <v>75</v>
      </c>
      <c r="N18" s="43">
        <v>50</v>
      </c>
      <c r="O18" s="43">
        <v>50</v>
      </c>
      <c r="P18" s="43">
        <v>0</v>
      </c>
      <c r="Q18" s="43">
        <v>70</v>
      </c>
      <c r="R18" s="43">
        <v>50</v>
      </c>
      <c r="S18" s="43">
        <v>80</v>
      </c>
      <c r="T18" s="43">
        <v>100</v>
      </c>
      <c r="U18" s="43">
        <v>100</v>
      </c>
      <c r="V18" s="43">
        <v>70</v>
      </c>
      <c r="W18" s="43">
        <v>50</v>
      </c>
      <c r="X18" s="43">
        <v>100</v>
      </c>
      <c r="Y18" s="43">
        <v>70</v>
      </c>
      <c r="Z18" s="8">
        <v>0</v>
      </c>
      <c r="AA18" s="43">
        <v>50</v>
      </c>
      <c r="AB18" s="43">
        <v>0</v>
      </c>
      <c r="AC18" s="43">
        <v>70</v>
      </c>
      <c r="AD18" s="9">
        <v>70</v>
      </c>
      <c r="AE18" s="7">
        <v>50</v>
      </c>
      <c r="AF18" s="43">
        <v>70</v>
      </c>
      <c r="AG18" s="43">
        <v>50</v>
      </c>
      <c r="AH18" s="43">
        <v>50</v>
      </c>
      <c r="AI18" s="43" t="s">
        <v>86</v>
      </c>
      <c r="AJ18" s="70" t="s">
        <v>85</v>
      </c>
      <c r="AK18" s="70" t="s">
        <v>85</v>
      </c>
      <c r="AL18" s="43">
        <v>50</v>
      </c>
    </row>
    <row r="19" spans="1:38" x14ac:dyDescent="0.35">
      <c r="A19" s="7">
        <v>7</v>
      </c>
      <c r="B19" s="25" t="s">
        <v>49</v>
      </c>
      <c r="C19" s="43">
        <v>100</v>
      </c>
      <c r="D19" s="43">
        <v>100</v>
      </c>
      <c r="E19" s="43">
        <v>100</v>
      </c>
      <c r="F19" s="43">
        <v>95</v>
      </c>
      <c r="G19" s="43">
        <v>100</v>
      </c>
      <c r="H19" s="43">
        <v>100</v>
      </c>
      <c r="I19" s="43" t="s">
        <v>83</v>
      </c>
      <c r="J19" s="43" t="s">
        <v>84</v>
      </c>
      <c r="K19" s="43">
        <v>100</v>
      </c>
      <c r="L19" s="69">
        <v>100</v>
      </c>
      <c r="M19" s="69">
        <v>100</v>
      </c>
      <c r="N19" s="43">
        <v>100</v>
      </c>
      <c r="O19" s="43">
        <v>100</v>
      </c>
      <c r="P19" s="43">
        <v>100</v>
      </c>
      <c r="Q19" s="43">
        <v>100</v>
      </c>
      <c r="R19" s="43">
        <v>100</v>
      </c>
      <c r="S19" s="43">
        <v>100</v>
      </c>
      <c r="T19" s="43">
        <v>100</v>
      </c>
      <c r="U19" s="43">
        <v>100</v>
      </c>
      <c r="V19" s="43">
        <v>100</v>
      </c>
      <c r="W19" s="43">
        <v>90</v>
      </c>
      <c r="X19" s="70">
        <v>100</v>
      </c>
      <c r="Y19" s="43">
        <v>100</v>
      </c>
      <c r="Z19" s="8">
        <v>100</v>
      </c>
      <c r="AA19" s="43">
        <v>80</v>
      </c>
      <c r="AB19" s="43" t="s">
        <v>84</v>
      </c>
      <c r="AC19" s="43">
        <v>90</v>
      </c>
      <c r="AD19" s="9">
        <v>95</v>
      </c>
      <c r="AE19" s="7">
        <v>100</v>
      </c>
      <c r="AF19" s="43">
        <v>100</v>
      </c>
      <c r="AG19" s="43">
        <v>100</v>
      </c>
      <c r="AH19" s="43">
        <v>100</v>
      </c>
      <c r="AI19" s="43">
        <v>100</v>
      </c>
      <c r="AJ19" s="43">
        <v>95</v>
      </c>
      <c r="AK19" s="43">
        <v>95</v>
      </c>
      <c r="AL19" s="43">
        <v>100</v>
      </c>
    </row>
    <row r="20" spans="1:38" x14ac:dyDescent="0.35">
      <c r="A20" s="7">
        <v>8</v>
      </c>
      <c r="B20" s="25" t="s">
        <v>50</v>
      </c>
      <c r="C20" s="43">
        <v>100</v>
      </c>
      <c r="D20" s="43">
        <v>100</v>
      </c>
      <c r="E20" s="43">
        <v>100</v>
      </c>
      <c r="F20" s="43">
        <v>100</v>
      </c>
      <c r="G20" s="43">
        <v>100</v>
      </c>
      <c r="H20" s="43">
        <v>100</v>
      </c>
      <c r="I20" s="43">
        <v>100</v>
      </c>
      <c r="J20" s="43">
        <v>100</v>
      </c>
      <c r="K20" s="43">
        <v>100</v>
      </c>
      <c r="L20" s="69">
        <v>100</v>
      </c>
      <c r="M20" s="69">
        <v>90</v>
      </c>
      <c r="N20" s="43">
        <v>100</v>
      </c>
      <c r="O20" s="43">
        <v>100</v>
      </c>
      <c r="P20" s="43">
        <v>80</v>
      </c>
      <c r="Q20" s="43">
        <v>100</v>
      </c>
      <c r="R20" s="43">
        <v>100</v>
      </c>
      <c r="S20" s="43">
        <v>100</v>
      </c>
      <c r="T20" s="43">
        <v>100</v>
      </c>
      <c r="U20" s="43">
        <v>100</v>
      </c>
      <c r="V20" s="43">
        <v>100</v>
      </c>
      <c r="W20" s="43">
        <v>100</v>
      </c>
      <c r="X20" s="43">
        <v>100</v>
      </c>
      <c r="Y20" s="43">
        <v>100</v>
      </c>
      <c r="Z20" s="43">
        <v>100</v>
      </c>
      <c r="AA20" s="43">
        <v>100</v>
      </c>
      <c r="AB20" s="43">
        <v>90</v>
      </c>
      <c r="AC20" s="43">
        <v>85</v>
      </c>
      <c r="AD20" s="9">
        <v>100</v>
      </c>
      <c r="AE20" s="7">
        <v>100</v>
      </c>
      <c r="AF20" s="43">
        <v>100</v>
      </c>
      <c r="AG20" s="43">
        <v>100</v>
      </c>
      <c r="AH20" s="43">
        <v>100</v>
      </c>
      <c r="AI20" s="43">
        <v>100</v>
      </c>
      <c r="AJ20" s="43">
        <v>95</v>
      </c>
      <c r="AK20" s="43">
        <v>95</v>
      </c>
      <c r="AL20" s="43">
        <v>100</v>
      </c>
    </row>
    <row r="21" spans="1:38" x14ac:dyDescent="0.35">
      <c r="A21" s="7">
        <v>9</v>
      </c>
      <c r="B21" s="25" t="s">
        <v>51</v>
      </c>
      <c r="C21" s="43">
        <v>100</v>
      </c>
      <c r="D21" s="43">
        <v>100</v>
      </c>
      <c r="E21" s="43">
        <v>100</v>
      </c>
      <c r="F21" s="43">
        <v>95</v>
      </c>
      <c r="G21" s="43">
        <v>70</v>
      </c>
      <c r="H21" s="43">
        <v>95</v>
      </c>
      <c r="I21" s="43">
        <v>100</v>
      </c>
      <c r="J21" s="43">
        <v>100</v>
      </c>
      <c r="K21" s="43">
        <v>90</v>
      </c>
      <c r="L21" s="69">
        <v>90</v>
      </c>
      <c r="M21" s="69">
        <v>100</v>
      </c>
      <c r="N21" s="43" t="s">
        <v>83</v>
      </c>
      <c r="O21" s="43">
        <v>80</v>
      </c>
      <c r="P21" s="43">
        <v>70</v>
      </c>
      <c r="Q21" s="43">
        <v>70</v>
      </c>
      <c r="R21" s="43">
        <v>100</v>
      </c>
      <c r="S21" s="43">
        <v>100</v>
      </c>
      <c r="T21" s="43">
        <v>100</v>
      </c>
      <c r="U21" s="43">
        <v>100</v>
      </c>
      <c r="V21" s="43" t="s">
        <v>83</v>
      </c>
      <c r="W21" s="43">
        <v>95</v>
      </c>
      <c r="X21" s="43">
        <v>90</v>
      </c>
      <c r="Y21" s="43">
        <v>100</v>
      </c>
      <c r="Z21" s="8">
        <v>100</v>
      </c>
      <c r="AA21" s="43">
        <v>100</v>
      </c>
      <c r="AB21" s="43">
        <v>70</v>
      </c>
      <c r="AC21" s="43">
        <v>75</v>
      </c>
      <c r="AD21" s="9">
        <v>90</v>
      </c>
      <c r="AE21" s="7">
        <v>80</v>
      </c>
      <c r="AF21" s="43">
        <v>100</v>
      </c>
      <c r="AG21" s="43">
        <v>70</v>
      </c>
      <c r="AH21" s="43">
        <v>100</v>
      </c>
      <c r="AI21" s="43">
        <v>100</v>
      </c>
      <c r="AJ21" s="43">
        <v>80</v>
      </c>
      <c r="AK21" s="43">
        <v>85</v>
      </c>
      <c r="AL21" s="43">
        <v>100</v>
      </c>
    </row>
    <row r="22" spans="1:38" x14ac:dyDescent="0.35">
      <c r="A22" s="7">
        <v>10</v>
      </c>
      <c r="B22" s="25" t="s">
        <v>52</v>
      </c>
      <c r="C22" s="43">
        <v>100</v>
      </c>
      <c r="D22" s="43">
        <v>0</v>
      </c>
      <c r="E22" s="69">
        <v>100</v>
      </c>
      <c r="F22" s="43">
        <v>100</v>
      </c>
      <c r="G22" s="43">
        <v>100</v>
      </c>
      <c r="H22" s="43">
        <v>100</v>
      </c>
      <c r="I22" s="43">
        <v>100</v>
      </c>
      <c r="J22" s="43">
        <v>100</v>
      </c>
      <c r="K22" s="69">
        <v>90</v>
      </c>
      <c r="L22" s="69">
        <v>80</v>
      </c>
      <c r="M22" s="69">
        <v>100</v>
      </c>
      <c r="N22" s="43">
        <v>100</v>
      </c>
      <c r="O22" s="43">
        <v>70</v>
      </c>
      <c r="P22" s="43">
        <v>70</v>
      </c>
      <c r="Q22" s="43">
        <v>80</v>
      </c>
      <c r="R22" s="43">
        <v>100</v>
      </c>
      <c r="S22" s="43">
        <v>80</v>
      </c>
      <c r="T22" s="43">
        <v>100</v>
      </c>
      <c r="U22" s="43">
        <v>100</v>
      </c>
      <c r="V22" s="43">
        <v>85</v>
      </c>
      <c r="W22" s="43">
        <v>80</v>
      </c>
      <c r="X22" s="43">
        <v>100</v>
      </c>
      <c r="Y22" s="43">
        <v>100</v>
      </c>
      <c r="Z22" s="8">
        <v>70</v>
      </c>
      <c r="AA22" s="43">
        <v>100</v>
      </c>
      <c r="AB22" s="43">
        <v>90</v>
      </c>
      <c r="AC22" s="43">
        <v>85</v>
      </c>
      <c r="AD22" s="9">
        <v>100</v>
      </c>
      <c r="AE22" s="7">
        <v>80</v>
      </c>
      <c r="AF22" s="43">
        <v>100</v>
      </c>
      <c r="AG22" s="43">
        <v>75</v>
      </c>
      <c r="AH22" s="43">
        <v>85</v>
      </c>
      <c r="AI22" s="43">
        <v>100</v>
      </c>
      <c r="AJ22" s="43">
        <v>75</v>
      </c>
      <c r="AK22" s="43">
        <v>80</v>
      </c>
      <c r="AL22" s="43">
        <v>100</v>
      </c>
    </row>
    <row r="23" spans="1:38" x14ac:dyDescent="0.35">
      <c r="A23" s="7">
        <v>11</v>
      </c>
      <c r="B23" s="25" t="s">
        <v>53</v>
      </c>
      <c r="C23" s="43" t="s">
        <v>83</v>
      </c>
      <c r="D23" s="43">
        <v>85</v>
      </c>
      <c r="E23" s="43">
        <v>75</v>
      </c>
      <c r="F23" s="43">
        <v>95</v>
      </c>
      <c r="G23" s="43">
        <v>80</v>
      </c>
      <c r="H23" s="43">
        <v>90</v>
      </c>
      <c r="I23" s="43">
        <v>100</v>
      </c>
      <c r="J23" s="43">
        <v>50</v>
      </c>
      <c r="K23" s="43">
        <v>80</v>
      </c>
      <c r="L23" s="69">
        <v>80</v>
      </c>
      <c r="M23" s="69" t="s">
        <v>84</v>
      </c>
      <c r="N23" s="43">
        <v>100</v>
      </c>
      <c r="O23" s="43">
        <v>70</v>
      </c>
      <c r="P23" s="43">
        <v>100</v>
      </c>
      <c r="Q23" s="43">
        <v>100</v>
      </c>
      <c r="R23" s="43">
        <v>70</v>
      </c>
      <c r="S23" s="43">
        <v>100</v>
      </c>
      <c r="T23" s="43">
        <v>100</v>
      </c>
      <c r="U23" s="43">
        <v>100</v>
      </c>
      <c r="V23" s="43">
        <v>80</v>
      </c>
      <c r="W23" s="43">
        <v>80</v>
      </c>
      <c r="X23" s="43">
        <v>100</v>
      </c>
      <c r="Y23" s="43">
        <v>100</v>
      </c>
      <c r="Z23" s="8">
        <v>100</v>
      </c>
      <c r="AA23" s="43">
        <v>70</v>
      </c>
      <c r="AB23" s="43">
        <v>100</v>
      </c>
      <c r="AC23" s="43">
        <v>75</v>
      </c>
      <c r="AD23" s="9">
        <v>75</v>
      </c>
      <c r="AE23" s="7">
        <v>80</v>
      </c>
      <c r="AF23" s="43">
        <v>100</v>
      </c>
      <c r="AG23" s="43">
        <v>100</v>
      </c>
      <c r="AH23" s="43">
        <v>100</v>
      </c>
      <c r="AI23" s="43">
        <v>100</v>
      </c>
      <c r="AJ23" s="43">
        <v>80</v>
      </c>
      <c r="AK23" s="43">
        <v>80</v>
      </c>
      <c r="AL23" s="43">
        <v>100</v>
      </c>
    </row>
    <row r="24" spans="1:38" x14ac:dyDescent="0.35">
      <c r="A24" s="7">
        <v>12</v>
      </c>
      <c r="B24" s="25" t="s">
        <v>54</v>
      </c>
      <c r="C24" s="43">
        <v>100</v>
      </c>
      <c r="D24" s="43">
        <v>100</v>
      </c>
      <c r="E24" s="43">
        <v>100</v>
      </c>
      <c r="F24" s="43">
        <v>100</v>
      </c>
      <c r="G24" s="43">
        <v>80</v>
      </c>
      <c r="H24" s="43">
        <v>100</v>
      </c>
      <c r="I24" s="43">
        <v>100</v>
      </c>
      <c r="J24" s="43" t="s">
        <v>84</v>
      </c>
      <c r="K24" s="43">
        <v>100</v>
      </c>
      <c r="L24" s="69">
        <v>95</v>
      </c>
      <c r="M24" s="69">
        <v>90</v>
      </c>
      <c r="N24" s="43">
        <v>100</v>
      </c>
      <c r="O24" s="43">
        <v>70</v>
      </c>
      <c r="P24" s="43">
        <v>100</v>
      </c>
      <c r="Q24" s="43" t="s">
        <v>84</v>
      </c>
      <c r="R24" s="43">
        <v>100</v>
      </c>
      <c r="S24" s="43">
        <v>100</v>
      </c>
      <c r="T24" s="43">
        <v>100</v>
      </c>
      <c r="U24" s="43">
        <v>100</v>
      </c>
      <c r="V24" s="43">
        <v>100</v>
      </c>
      <c r="W24" s="43">
        <v>95</v>
      </c>
      <c r="X24" s="43">
        <v>70</v>
      </c>
      <c r="Y24" s="43">
        <v>100</v>
      </c>
      <c r="Z24" s="8">
        <v>100</v>
      </c>
      <c r="AA24" s="43">
        <v>70</v>
      </c>
      <c r="AB24" s="43">
        <v>100</v>
      </c>
      <c r="AC24" s="43">
        <v>75</v>
      </c>
      <c r="AD24" s="9">
        <v>100</v>
      </c>
      <c r="AE24" s="7">
        <v>100</v>
      </c>
      <c r="AF24" s="43">
        <v>100</v>
      </c>
      <c r="AG24" s="43">
        <v>90</v>
      </c>
      <c r="AH24" s="43">
        <v>100</v>
      </c>
      <c r="AI24" s="43">
        <v>100</v>
      </c>
      <c r="AJ24" s="43">
        <v>80</v>
      </c>
      <c r="AK24" s="43">
        <v>80</v>
      </c>
      <c r="AL24" s="43">
        <v>100</v>
      </c>
    </row>
    <row r="25" spans="1:38" x14ac:dyDescent="0.35">
      <c r="A25" s="7">
        <v>13</v>
      </c>
      <c r="B25" s="25" t="s">
        <v>55</v>
      </c>
      <c r="C25" s="43" t="s">
        <v>84</v>
      </c>
      <c r="D25" s="43">
        <v>0</v>
      </c>
      <c r="E25" s="43">
        <v>50</v>
      </c>
      <c r="F25" s="43">
        <v>95</v>
      </c>
      <c r="G25" s="43">
        <v>70</v>
      </c>
      <c r="H25" s="43">
        <v>50</v>
      </c>
      <c r="I25" s="43" t="s">
        <v>84</v>
      </c>
      <c r="J25" s="43" t="s">
        <v>84</v>
      </c>
      <c r="K25" s="43">
        <v>50</v>
      </c>
      <c r="L25" s="69">
        <v>75</v>
      </c>
      <c r="M25" s="69">
        <v>80</v>
      </c>
      <c r="N25" s="43">
        <v>50</v>
      </c>
      <c r="O25" s="43">
        <v>50</v>
      </c>
      <c r="P25" s="43">
        <v>0</v>
      </c>
      <c r="Q25" s="43">
        <v>80</v>
      </c>
      <c r="R25" s="43">
        <v>75</v>
      </c>
      <c r="S25" s="43">
        <v>100</v>
      </c>
      <c r="T25" s="43" t="s">
        <v>84</v>
      </c>
      <c r="U25" s="43">
        <v>100</v>
      </c>
      <c r="V25" s="43">
        <v>70</v>
      </c>
      <c r="W25" s="43">
        <v>70</v>
      </c>
      <c r="X25" s="43">
        <v>100</v>
      </c>
      <c r="Y25" s="43">
        <v>85</v>
      </c>
      <c r="Z25" s="8">
        <v>80</v>
      </c>
      <c r="AA25" s="43">
        <v>85</v>
      </c>
      <c r="AB25" s="43">
        <v>75</v>
      </c>
      <c r="AC25" s="43">
        <v>70</v>
      </c>
      <c r="AD25" s="9">
        <v>50</v>
      </c>
      <c r="AE25" s="7">
        <v>50</v>
      </c>
      <c r="AF25" s="43" t="s">
        <v>83</v>
      </c>
      <c r="AG25" s="70" t="s">
        <v>85</v>
      </c>
      <c r="AH25" s="43">
        <v>70</v>
      </c>
      <c r="AI25" s="43">
        <v>75</v>
      </c>
      <c r="AJ25" s="43">
        <v>75</v>
      </c>
      <c r="AK25" s="43">
        <v>75</v>
      </c>
      <c r="AL25" s="43">
        <v>50</v>
      </c>
    </row>
    <row r="26" spans="1:38" x14ac:dyDescent="0.35">
      <c r="A26" s="7">
        <v>14</v>
      </c>
      <c r="B26" s="25" t="s">
        <v>56</v>
      </c>
      <c r="C26" s="81" t="s">
        <v>85</v>
      </c>
      <c r="D26" s="61"/>
      <c r="E26" s="61"/>
      <c r="F26" s="61"/>
      <c r="G26" s="61"/>
      <c r="H26" s="61"/>
      <c r="I26" s="61"/>
      <c r="J26" s="61"/>
      <c r="K26" s="61"/>
      <c r="L26" s="61"/>
      <c r="M26" s="61"/>
      <c r="N26" s="61"/>
      <c r="O26" s="61"/>
      <c r="P26" s="61"/>
      <c r="Q26" s="33"/>
      <c r="R26" s="43">
        <v>80</v>
      </c>
      <c r="S26" s="43">
        <v>100</v>
      </c>
      <c r="T26" s="43">
        <v>100</v>
      </c>
      <c r="U26" s="43">
        <v>100</v>
      </c>
      <c r="V26" s="43">
        <v>70</v>
      </c>
      <c r="W26" s="43">
        <v>75</v>
      </c>
      <c r="X26" s="43">
        <v>100</v>
      </c>
      <c r="Y26" s="43">
        <v>90</v>
      </c>
      <c r="Z26" s="8">
        <v>75</v>
      </c>
      <c r="AA26" s="43">
        <v>100</v>
      </c>
      <c r="AB26" s="43">
        <v>95</v>
      </c>
      <c r="AC26" s="43" t="s">
        <v>83</v>
      </c>
      <c r="AD26" s="9">
        <v>100</v>
      </c>
      <c r="AE26" s="7">
        <v>50</v>
      </c>
      <c r="AF26" s="43" t="s">
        <v>83</v>
      </c>
      <c r="AG26" s="43">
        <v>80</v>
      </c>
      <c r="AH26" s="43">
        <v>100</v>
      </c>
      <c r="AI26" s="43">
        <v>100</v>
      </c>
      <c r="AJ26" s="43">
        <v>75</v>
      </c>
      <c r="AK26" s="43">
        <v>70</v>
      </c>
      <c r="AL26" s="43">
        <v>75</v>
      </c>
    </row>
    <row r="27" spans="1:38" x14ac:dyDescent="0.35">
      <c r="A27" s="7">
        <v>15</v>
      </c>
      <c r="B27" s="25" t="s">
        <v>57</v>
      </c>
      <c r="C27" s="43">
        <v>100</v>
      </c>
      <c r="D27" s="43">
        <v>100</v>
      </c>
      <c r="E27" s="43">
        <v>100</v>
      </c>
      <c r="F27" s="43">
        <v>100</v>
      </c>
      <c r="G27" s="43">
        <v>100</v>
      </c>
      <c r="H27" s="43">
        <v>100</v>
      </c>
      <c r="I27" s="43">
        <v>100</v>
      </c>
      <c r="J27" s="43">
        <v>100</v>
      </c>
      <c r="K27" s="43">
        <v>100</v>
      </c>
      <c r="L27" s="69">
        <v>95</v>
      </c>
      <c r="M27" s="69">
        <v>100</v>
      </c>
      <c r="N27" s="43">
        <v>100</v>
      </c>
      <c r="O27" s="43">
        <v>100</v>
      </c>
      <c r="P27" s="43" t="s">
        <v>83</v>
      </c>
      <c r="Q27" s="43">
        <v>100</v>
      </c>
      <c r="R27" s="43">
        <v>100</v>
      </c>
      <c r="S27" s="43">
        <v>100</v>
      </c>
      <c r="T27" s="43">
        <v>100</v>
      </c>
      <c r="U27" s="43">
        <v>100</v>
      </c>
      <c r="V27" s="43">
        <v>80</v>
      </c>
      <c r="W27" s="43">
        <v>80</v>
      </c>
      <c r="X27" s="43">
        <v>80</v>
      </c>
      <c r="Y27" s="43">
        <v>100</v>
      </c>
      <c r="Z27" s="8">
        <v>90</v>
      </c>
      <c r="AA27" s="43">
        <v>100</v>
      </c>
      <c r="AB27" s="43">
        <v>100</v>
      </c>
      <c r="AC27" s="43" t="s">
        <v>83</v>
      </c>
      <c r="AD27" s="9">
        <v>95</v>
      </c>
      <c r="AE27" s="7">
        <v>80</v>
      </c>
      <c r="AF27" s="43">
        <v>100</v>
      </c>
      <c r="AG27" s="43">
        <v>100</v>
      </c>
      <c r="AH27" s="43">
        <v>100</v>
      </c>
      <c r="AI27" s="43">
        <v>100</v>
      </c>
      <c r="AJ27" s="43">
        <v>90</v>
      </c>
      <c r="AK27" s="43">
        <v>85</v>
      </c>
      <c r="AL27" s="43">
        <v>100</v>
      </c>
    </row>
    <row r="28" spans="1:38" x14ac:dyDescent="0.35">
      <c r="A28" s="46">
        <v>16</v>
      </c>
      <c r="B28" s="25" t="s">
        <v>58</v>
      </c>
      <c r="C28" s="43">
        <v>100</v>
      </c>
      <c r="D28" s="43">
        <v>100</v>
      </c>
      <c r="E28" s="43" t="s">
        <v>84</v>
      </c>
      <c r="F28" s="43">
        <v>100</v>
      </c>
      <c r="G28" s="43">
        <v>100</v>
      </c>
      <c r="H28" s="47">
        <v>100</v>
      </c>
      <c r="I28" s="43">
        <v>100</v>
      </c>
      <c r="J28" s="47" t="s">
        <v>84</v>
      </c>
      <c r="K28" s="47">
        <v>90</v>
      </c>
      <c r="L28" s="72">
        <v>90</v>
      </c>
      <c r="M28" s="72">
        <v>90</v>
      </c>
      <c r="N28" s="43">
        <v>100</v>
      </c>
      <c r="O28" s="43">
        <v>100</v>
      </c>
      <c r="P28" s="43">
        <v>75</v>
      </c>
      <c r="Q28" s="47" t="s">
        <v>83</v>
      </c>
      <c r="R28" s="43">
        <v>80</v>
      </c>
      <c r="S28" s="43">
        <v>100</v>
      </c>
      <c r="T28" s="43">
        <v>100</v>
      </c>
      <c r="U28" s="43">
        <v>100</v>
      </c>
      <c r="V28" s="47">
        <v>100</v>
      </c>
      <c r="W28" s="47">
        <v>75</v>
      </c>
      <c r="X28" s="47">
        <v>80</v>
      </c>
      <c r="Y28" s="47">
        <v>100</v>
      </c>
      <c r="Z28" s="49">
        <v>85</v>
      </c>
      <c r="AA28" s="47">
        <v>100</v>
      </c>
      <c r="AB28" s="47">
        <v>100</v>
      </c>
      <c r="AC28" s="47">
        <v>85</v>
      </c>
      <c r="AD28" s="26">
        <v>100</v>
      </c>
      <c r="AE28" s="46">
        <v>100</v>
      </c>
      <c r="AF28" s="47">
        <v>80</v>
      </c>
      <c r="AG28" s="47">
        <v>75</v>
      </c>
      <c r="AH28" s="47">
        <v>100</v>
      </c>
      <c r="AI28" s="47">
        <v>85</v>
      </c>
      <c r="AJ28" s="47">
        <v>75</v>
      </c>
      <c r="AK28" s="47">
        <v>75</v>
      </c>
      <c r="AL28" s="47">
        <v>100</v>
      </c>
    </row>
    <row r="29" spans="1:38" x14ac:dyDescent="0.35">
      <c r="A29" s="50">
        <v>17</v>
      </c>
      <c r="B29" s="25" t="s">
        <v>59</v>
      </c>
      <c r="C29" s="43">
        <v>100</v>
      </c>
      <c r="D29" s="70">
        <v>75</v>
      </c>
      <c r="E29" s="70">
        <v>75</v>
      </c>
      <c r="F29" s="43">
        <v>100</v>
      </c>
      <c r="G29" s="3">
        <v>100</v>
      </c>
      <c r="H29" s="3" t="s">
        <v>83</v>
      </c>
      <c r="I29" s="43" t="s">
        <v>83</v>
      </c>
      <c r="J29" s="3">
        <v>50</v>
      </c>
      <c r="K29" s="3">
        <v>80</v>
      </c>
      <c r="L29" s="3">
        <v>90</v>
      </c>
      <c r="M29" s="3">
        <v>100</v>
      </c>
      <c r="N29" s="43">
        <v>100</v>
      </c>
      <c r="O29" s="43">
        <v>100</v>
      </c>
      <c r="P29" s="43">
        <v>75</v>
      </c>
      <c r="Q29" s="3">
        <v>100</v>
      </c>
      <c r="R29" s="43">
        <v>80</v>
      </c>
      <c r="S29" s="43">
        <v>100</v>
      </c>
      <c r="T29" s="43">
        <v>100</v>
      </c>
      <c r="U29" s="43">
        <v>100</v>
      </c>
      <c r="V29" s="3">
        <v>100</v>
      </c>
      <c r="W29" s="3">
        <v>75</v>
      </c>
      <c r="X29" s="77">
        <v>80</v>
      </c>
      <c r="Y29" s="77">
        <v>100</v>
      </c>
      <c r="Z29" s="3">
        <v>100</v>
      </c>
      <c r="AA29" s="77">
        <v>90</v>
      </c>
      <c r="AB29" s="77">
        <v>75</v>
      </c>
      <c r="AC29" s="3">
        <v>85</v>
      </c>
      <c r="AD29" s="77">
        <v>100</v>
      </c>
      <c r="AE29" s="3">
        <v>75</v>
      </c>
      <c r="AF29" s="60">
        <v>100</v>
      </c>
      <c r="AG29" s="60">
        <v>80</v>
      </c>
      <c r="AH29" s="60">
        <v>90</v>
      </c>
      <c r="AI29" s="60">
        <v>95</v>
      </c>
      <c r="AJ29" s="60">
        <v>70</v>
      </c>
      <c r="AK29" s="60">
        <v>70</v>
      </c>
      <c r="AL29" s="60">
        <v>75</v>
      </c>
    </row>
    <row r="30" spans="1:38" x14ac:dyDescent="0.35">
      <c r="A30" s="50">
        <v>18</v>
      </c>
      <c r="B30" s="25" t="s">
        <v>60</v>
      </c>
      <c r="C30" s="3">
        <v>100</v>
      </c>
      <c r="D30" s="60">
        <v>75</v>
      </c>
      <c r="E30" s="3">
        <v>100</v>
      </c>
      <c r="F30" s="3">
        <v>100</v>
      </c>
      <c r="G30" s="3">
        <v>80</v>
      </c>
      <c r="H30" s="3">
        <v>100</v>
      </c>
      <c r="I30" s="3">
        <v>100</v>
      </c>
      <c r="J30" s="3">
        <v>100</v>
      </c>
      <c r="K30" s="3">
        <v>95</v>
      </c>
      <c r="L30" s="3">
        <v>100</v>
      </c>
      <c r="M30" s="3">
        <v>100</v>
      </c>
      <c r="N30" s="3">
        <v>100</v>
      </c>
      <c r="O30" s="3">
        <v>100</v>
      </c>
      <c r="P30" s="3">
        <v>100</v>
      </c>
      <c r="Q30" s="3">
        <v>100</v>
      </c>
      <c r="R30" s="3">
        <v>80</v>
      </c>
      <c r="S30" s="3">
        <v>100</v>
      </c>
      <c r="T30" s="43">
        <v>100</v>
      </c>
      <c r="U30" s="43">
        <v>100</v>
      </c>
      <c r="V30" s="3">
        <v>95</v>
      </c>
      <c r="W30" s="3">
        <v>100</v>
      </c>
      <c r="X30" s="3">
        <v>80</v>
      </c>
      <c r="Y30" s="3">
        <v>100</v>
      </c>
      <c r="Z30" s="3">
        <v>95</v>
      </c>
      <c r="AA30" s="3">
        <v>100</v>
      </c>
      <c r="AB30" s="3">
        <v>90</v>
      </c>
      <c r="AC30" s="3">
        <v>85</v>
      </c>
      <c r="AD30" s="3">
        <v>90</v>
      </c>
      <c r="AE30" s="3">
        <v>100</v>
      </c>
      <c r="AF30" s="60">
        <v>100</v>
      </c>
      <c r="AG30" s="60">
        <v>90</v>
      </c>
      <c r="AH30" s="60">
        <v>100</v>
      </c>
      <c r="AI30" s="60">
        <v>100</v>
      </c>
      <c r="AJ30" s="60">
        <v>85</v>
      </c>
      <c r="AK30" s="60">
        <v>85</v>
      </c>
      <c r="AL30" s="60">
        <v>100</v>
      </c>
    </row>
    <row r="31" spans="1:38" x14ac:dyDescent="0.35">
      <c r="A31" s="50">
        <v>19</v>
      </c>
      <c r="B31" s="25" t="s">
        <v>61</v>
      </c>
      <c r="C31" s="3">
        <v>100</v>
      </c>
      <c r="D31" s="3">
        <v>100</v>
      </c>
      <c r="E31" s="3">
        <v>100</v>
      </c>
      <c r="F31" s="3">
        <v>100</v>
      </c>
      <c r="G31" s="3">
        <v>70</v>
      </c>
      <c r="H31" s="3">
        <v>100</v>
      </c>
      <c r="I31" s="3">
        <v>100</v>
      </c>
      <c r="J31" s="3">
        <v>100</v>
      </c>
      <c r="K31" s="3">
        <v>90</v>
      </c>
      <c r="L31" s="3">
        <v>85</v>
      </c>
      <c r="M31" s="3">
        <v>100</v>
      </c>
      <c r="N31" s="3">
        <v>100</v>
      </c>
      <c r="O31" s="3">
        <v>100</v>
      </c>
      <c r="P31" s="3">
        <v>75</v>
      </c>
      <c r="Q31" s="3">
        <v>100</v>
      </c>
      <c r="R31" s="3">
        <v>100</v>
      </c>
      <c r="S31" s="3">
        <v>100</v>
      </c>
      <c r="T31" s="43" t="s">
        <v>84</v>
      </c>
      <c r="U31" s="43" t="s">
        <v>84</v>
      </c>
      <c r="V31" s="3">
        <v>75</v>
      </c>
      <c r="W31" s="3">
        <v>80</v>
      </c>
      <c r="X31" s="3">
        <v>80</v>
      </c>
      <c r="Y31" s="3">
        <v>100</v>
      </c>
      <c r="Z31" s="3">
        <v>100</v>
      </c>
      <c r="AA31" s="3">
        <v>100</v>
      </c>
      <c r="AB31" s="3">
        <v>100</v>
      </c>
      <c r="AC31" s="3">
        <v>75</v>
      </c>
      <c r="AD31" s="3">
        <v>80</v>
      </c>
      <c r="AE31" s="3">
        <v>85</v>
      </c>
      <c r="AF31" s="60" t="s">
        <v>83</v>
      </c>
      <c r="AG31" s="60">
        <v>75</v>
      </c>
      <c r="AH31" s="60">
        <v>100</v>
      </c>
      <c r="AI31" s="60">
        <v>100</v>
      </c>
      <c r="AJ31" s="60">
        <v>80</v>
      </c>
      <c r="AK31" s="60">
        <v>75</v>
      </c>
      <c r="AL31" s="60">
        <v>80</v>
      </c>
    </row>
    <row r="33" spans="2:23" x14ac:dyDescent="0.35">
      <c r="B33" s="80" t="s">
        <v>36</v>
      </c>
      <c r="U33" t="s">
        <v>91</v>
      </c>
    </row>
    <row r="34" spans="2:23" ht="15.5" x14ac:dyDescent="0.35">
      <c r="B34" s="5" t="s">
        <v>37</v>
      </c>
      <c r="U34" t="s">
        <v>63</v>
      </c>
      <c r="W34" s="18"/>
    </row>
    <row r="35" spans="2:23" ht="15.5" x14ac:dyDescent="0.35">
      <c r="B35" s="22"/>
      <c r="W35" s="18"/>
    </row>
    <row r="36" spans="2:23" ht="15.5" x14ac:dyDescent="0.35">
      <c r="B36" s="22"/>
      <c r="W36" s="18"/>
    </row>
    <row r="37" spans="2:23" ht="15.5" x14ac:dyDescent="0.35">
      <c r="B37" s="23" t="s">
        <v>38</v>
      </c>
      <c r="U37" s="28" t="s">
        <v>64</v>
      </c>
      <c r="W37" s="18"/>
    </row>
    <row r="38" spans="2:23" ht="15.5" x14ac:dyDescent="0.35">
      <c r="B38" s="24" t="s">
        <v>39</v>
      </c>
      <c r="W38" s="18"/>
    </row>
  </sheetData>
  <mergeCells count="28">
    <mergeCell ref="AJ12:AK12"/>
    <mergeCell ref="C26:Q26"/>
    <mergeCell ref="T12:V12"/>
    <mergeCell ref="W12:Y12"/>
    <mergeCell ref="Z12:AB12"/>
    <mergeCell ref="AC12:AE12"/>
    <mergeCell ref="AF12:AG12"/>
    <mergeCell ref="AH12:AI12"/>
    <mergeCell ref="C11:J11"/>
    <mergeCell ref="K11:S11"/>
    <mergeCell ref="T11:AE11"/>
    <mergeCell ref="AF11:AL11"/>
    <mergeCell ref="C12:D12"/>
    <mergeCell ref="E12:F12"/>
    <mergeCell ref="G12:H12"/>
    <mergeCell ref="I12:J12"/>
    <mergeCell ref="O12:Q12"/>
    <mergeCell ref="R12:S12"/>
    <mergeCell ref="A1:AL1"/>
    <mergeCell ref="A9:A12"/>
    <mergeCell ref="B9:B12"/>
    <mergeCell ref="C9:N9"/>
    <mergeCell ref="O9:S9"/>
    <mergeCell ref="T9:AE9"/>
    <mergeCell ref="AF9:AL9"/>
    <mergeCell ref="C10:N10"/>
    <mergeCell ref="T10:AE10"/>
    <mergeCell ref="AF10:AL10"/>
  </mergeCells>
  <pageMargins left="0.7" right="0.7" top="0.75" bottom="0.75" header="0.3" footer="0.3"/>
  <pageSetup paperSize="5" orientation="landscape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5CD1027-E376-47D4-80FA-E15F7E2CD451}">
  <dimension ref="A1:AL36"/>
  <sheetViews>
    <sheetView topLeftCell="A16" zoomScaleNormal="100" workbookViewId="0">
      <selection activeCell="I29" sqref="I29"/>
    </sheetView>
  </sheetViews>
  <sheetFormatPr defaultRowHeight="14.5" x14ac:dyDescent="0.35"/>
  <cols>
    <col min="1" max="1" width="4.81640625" customWidth="1"/>
    <col min="2" max="2" width="25.08984375" customWidth="1"/>
    <col min="3" max="14" width="4.90625" customWidth="1"/>
    <col min="15" max="37" width="4.81640625" customWidth="1"/>
    <col min="38" max="38" width="10.26953125" customWidth="1"/>
  </cols>
  <sheetData>
    <row r="1" spans="1:38" ht="20" x14ac:dyDescent="0.4">
      <c r="A1" s="68" t="s">
        <v>82</v>
      </c>
      <c r="B1" s="68"/>
      <c r="C1" s="68"/>
      <c r="D1" s="68"/>
      <c r="E1" s="68"/>
      <c r="F1" s="68"/>
      <c r="G1" s="68"/>
      <c r="H1" s="68"/>
      <c r="I1" s="68"/>
      <c r="J1" s="68"/>
      <c r="K1" s="68"/>
      <c r="L1" s="68"/>
      <c r="M1" s="68"/>
      <c r="N1" s="68"/>
      <c r="O1" s="68"/>
      <c r="P1" s="68"/>
      <c r="Q1" s="68"/>
      <c r="R1" s="68"/>
      <c r="S1" s="68"/>
      <c r="T1" s="68"/>
      <c r="U1" s="68"/>
      <c r="V1" s="68"/>
      <c r="W1" s="68"/>
      <c r="X1" s="68"/>
      <c r="Y1" s="68"/>
      <c r="Z1" s="68"/>
      <c r="AA1" s="68"/>
      <c r="AB1" s="68"/>
      <c r="AC1" s="68"/>
      <c r="AD1" s="68"/>
      <c r="AE1" s="68"/>
      <c r="AF1" s="68"/>
      <c r="AG1" s="68"/>
      <c r="AH1" s="68"/>
      <c r="AI1" s="68"/>
      <c r="AJ1" s="68"/>
      <c r="AK1" s="68"/>
      <c r="AL1" s="68"/>
    </row>
    <row r="3" spans="1:38" x14ac:dyDescent="0.35">
      <c r="A3" s="6" t="s">
        <v>65</v>
      </c>
      <c r="B3" s="6"/>
      <c r="C3" s="6"/>
      <c r="D3" s="6"/>
      <c r="E3" s="6"/>
      <c r="F3" s="6"/>
      <c r="G3" s="6"/>
      <c r="H3" s="6"/>
      <c r="I3" s="6"/>
      <c r="K3" s="6" t="s">
        <v>1</v>
      </c>
      <c r="L3" s="6"/>
      <c r="M3" s="6"/>
      <c r="N3" s="6" t="s">
        <v>11</v>
      </c>
    </row>
    <row r="4" spans="1:38" x14ac:dyDescent="0.35">
      <c r="A4" s="6" t="s">
        <v>66</v>
      </c>
      <c r="B4" s="6"/>
      <c r="C4" s="6"/>
      <c r="D4" s="6"/>
      <c r="E4" s="6"/>
      <c r="F4" s="6"/>
      <c r="G4" s="6"/>
      <c r="H4" s="6"/>
      <c r="I4" s="6"/>
      <c r="K4" s="6" t="s">
        <v>12</v>
      </c>
      <c r="L4" s="6"/>
      <c r="M4" s="6"/>
      <c r="N4" s="6" t="s">
        <v>35</v>
      </c>
    </row>
    <row r="5" spans="1:38" x14ac:dyDescent="0.35">
      <c r="A5" s="1" t="s">
        <v>67</v>
      </c>
    </row>
    <row r="9" spans="1:38" x14ac:dyDescent="0.35">
      <c r="A9" s="30" t="s">
        <v>0</v>
      </c>
      <c r="B9" s="30" t="s">
        <v>9</v>
      </c>
      <c r="C9" s="32" t="s">
        <v>95</v>
      </c>
      <c r="D9" s="61"/>
      <c r="E9" s="61"/>
      <c r="F9" s="61"/>
      <c r="G9" s="61"/>
      <c r="H9" s="61"/>
      <c r="I9" s="61"/>
      <c r="J9" s="61"/>
      <c r="K9" s="61"/>
      <c r="L9" s="61"/>
      <c r="M9" s="61"/>
      <c r="N9" s="61"/>
      <c r="O9" s="32" t="s">
        <v>96</v>
      </c>
      <c r="P9" s="61"/>
      <c r="Q9" s="61"/>
      <c r="R9" s="61"/>
      <c r="S9" s="61"/>
      <c r="T9" s="57" t="s">
        <v>94</v>
      </c>
      <c r="U9" s="57"/>
      <c r="V9" s="57"/>
      <c r="W9" s="57"/>
      <c r="X9" s="57"/>
      <c r="Y9" s="57"/>
      <c r="Z9" s="57"/>
      <c r="AA9" s="57"/>
      <c r="AB9" s="57"/>
      <c r="AC9" s="57"/>
      <c r="AD9" s="57"/>
      <c r="AE9" s="57"/>
      <c r="AF9" s="57" t="s">
        <v>93</v>
      </c>
      <c r="AG9" s="57"/>
      <c r="AH9" s="57"/>
      <c r="AI9" s="57"/>
      <c r="AJ9" s="57"/>
      <c r="AK9" s="57"/>
      <c r="AL9" s="57"/>
    </row>
    <row r="10" spans="1:38" x14ac:dyDescent="0.35">
      <c r="A10" s="40"/>
      <c r="B10" s="40"/>
      <c r="C10" s="62" t="s">
        <v>69</v>
      </c>
      <c r="D10" s="63"/>
      <c r="E10" s="63"/>
      <c r="F10" s="63"/>
      <c r="G10" s="63"/>
      <c r="H10" s="63"/>
      <c r="I10" s="63"/>
      <c r="J10" s="63"/>
      <c r="K10" s="63"/>
      <c r="L10" s="63"/>
      <c r="M10" s="63"/>
      <c r="N10" s="64"/>
      <c r="O10" s="59" t="s">
        <v>74</v>
      </c>
      <c r="P10" s="59"/>
      <c r="Q10" s="59"/>
      <c r="R10" s="59"/>
      <c r="S10" s="59"/>
      <c r="T10" s="58" t="s">
        <v>76</v>
      </c>
      <c r="U10" s="58"/>
      <c r="V10" s="58"/>
      <c r="W10" s="58"/>
      <c r="X10" s="58"/>
      <c r="Y10" s="58"/>
      <c r="Z10" s="58"/>
      <c r="AA10" s="58"/>
      <c r="AB10" s="58"/>
      <c r="AC10" s="58"/>
      <c r="AD10" s="58"/>
      <c r="AE10" s="58"/>
      <c r="AF10" s="58" t="s">
        <v>75</v>
      </c>
      <c r="AG10" s="58"/>
      <c r="AH10" s="58"/>
      <c r="AI10" s="58"/>
      <c r="AJ10" s="58"/>
      <c r="AK10" s="58"/>
      <c r="AL10" s="58"/>
    </row>
    <row r="11" spans="1:38" x14ac:dyDescent="0.35">
      <c r="A11" s="40"/>
      <c r="B11" s="40"/>
      <c r="C11" s="74" t="s">
        <v>78</v>
      </c>
      <c r="D11" s="73"/>
      <c r="E11" s="73"/>
      <c r="F11" s="73"/>
      <c r="G11" s="73"/>
      <c r="H11" s="73"/>
      <c r="I11" s="73"/>
      <c r="J11" s="73"/>
      <c r="K11" s="73" t="s">
        <v>79</v>
      </c>
      <c r="L11" s="73"/>
      <c r="M11" s="73"/>
      <c r="N11" s="73"/>
      <c r="O11" s="73"/>
      <c r="P11" s="73"/>
      <c r="Q11" s="73"/>
      <c r="R11" s="73"/>
      <c r="S11" s="73"/>
      <c r="T11" s="65" t="s">
        <v>80</v>
      </c>
      <c r="U11" s="66"/>
      <c r="V11" s="66"/>
      <c r="W11" s="66"/>
      <c r="X11" s="66"/>
      <c r="Y11" s="66"/>
      <c r="Z11" s="66"/>
      <c r="AA11" s="66"/>
      <c r="AB11" s="66"/>
      <c r="AC11" s="66"/>
      <c r="AD11" s="66"/>
      <c r="AE11" s="67"/>
      <c r="AF11" s="65" t="s">
        <v>81</v>
      </c>
      <c r="AG11" s="66"/>
      <c r="AH11" s="66"/>
      <c r="AI11" s="66"/>
      <c r="AJ11" s="66"/>
      <c r="AK11" s="66"/>
      <c r="AL11" s="66"/>
    </row>
    <row r="12" spans="1:38" x14ac:dyDescent="0.35">
      <c r="A12" s="31"/>
      <c r="B12" s="31"/>
      <c r="C12" s="44" t="s">
        <v>70</v>
      </c>
      <c r="D12" s="44"/>
      <c r="E12" s="42" t="s">
        <v>71</v>
      </c>
      <c r="F12" s="42"/>
      <c r="G12" s="56" t="s">
        <v>72</v>
      </c>
      <c r="H12" s="56"/>
      <c r="I12" s="42" t="s">
        <v>73</v>
      </c>
      <c r="J12" s="42"/>
      <c r="K12" s="51" t="s">
        <v>70</v>
      </c>
      <c r="L12" s="53"/>
      <c r="M12" s="41" t="s">
        <v>71</v>
      </c>
      <c r="N12" s="55"/>
      <c r="O12" s="56" t="s">
        <v>72</v>
      </c>
      <c r="P12" s="56"/>
      <c r="Q12" s="56"/>
      <c r="R12" s="42" t="s">
        <v>73</v>
      </c>
      <c r="S12" s="42"/>
      <c r="T12" s="51" t="s">
        <v>70</v>
      </c>
      <c r="U12" s="52"/>
      <c r="V12" s="53"/>
      <c r="W12" s="42" t="s">
        <v>71</v>
      </c>
      <c r="X12" s="42"/>
      <c r="Y12" s="42"/>
      <c r="Z12" s="56" t="s">
        <v>72</v>
      </c>
      <c r="AA12" s="56"/>
      <c r="AB12" s="56"/>
      <c r="AC12" s="42" t="s">
        <v>73</v>
      </c>
      <c r="AD12" s="42"/>
      <c r="AE12" s="42"/>
      <c r="AF12" s="51" t="s">
        <v>70</v>
      </c>
      <c r="AG12" s="52"/>
      <c r="AH12" s="42" t="s">
        <v>71</v>
      </c>
      <c r="AI12" s="42"/>
      <c r="AJ12" s="56" t="s">
        <v>72</v>
      </c>
      <c r="AK12" s="56"/>
      <c r="AL12" s="43" t="s">
        <v>73</v>
      </c>
    </row>
    <row r="13" spans="1:38" ht="15.5" x14ac:dyDescent="0.35">
      <c r="A13" s="7">
        <v>1</v>
      </c>
      <c r="B13" s="20" t="s">
        <v>17</v>
      </c>
      <c r="C13" s="45">
        <v>100</v>
      </c>
      <c r="D13" s="45">
        <v>100</v>
      </c>
      <c r="E13" s="45">
        <v>100</v>
      </c>
      <c r="F13" s="45">
        <v>100</v>
      </c>
      <c r="G13" s="45">
        <v>95</v>
      </c>
      <c r="H13" s="45">
        <v>100</v>
      </c>
      <c r="I13" s="45">
        <v>100</v>
      </c>
      <c r="J13" s="45">
        <v>75</v>
      </c>
      <c r="K13" s="45">
        <v>100</v>
      </c>
      <c r="L13" s="71">
        <v>100</v>
      </c>
      <c r="M13" s="71">
        <v>95</v>
      </c>
      <c r="N13" s="45">
        <v>100</v>
      </c>
      <c r="O13" s="43">
        <v>100</v>
      </c>
      <c r="P13" s="43">
        <v>100</v>
      </c>
      <c r="Q13" s="43">
        <v>80</v>
      </c>
      <c r="R13" s="43">
        <v>90</v>
      </c>
      <c r="S13" s="43">
        <v>100</v>
      </c>
      <c r="T13" s="43">
        <v>100</v>
      </c>
      <c r="U13" s="43">
        <v>100</v>
      </c>
      <c r="V13" s="43">
        <v>100</v>
      </c>
      <c r="W13" s="43">
        <v>100</v>
      </c>
      <c r="X13" s="43">
        <v>90</v>
      </c>
      <c r="Y13" s="43">
        <v>90</v>
      </c>
      <c r="Z13" s="8">
        <v>90</v>
      </c>
      <c r="AA13" s="43" t="s">
        <v>83</v>
      </c>
      <c r="AB13" s="43">
        <v>85</v>
      </c>
      <c r="AC13" s="43">
        <v>95</v>
      </c>
      <c r="AD13" s="9">
        <v>90</v>
      </c>
      <c r="AE13" s="7">
        <v>95</v>
      </c>
      <c r="AF13" s="43">
        <v>100</v>
      </c>
      <c r="AG13" s="43">
        <v>100</v>
      </c>
      <c r="AH13" s="43">
        <v>100</v>
      </c>
      <c r="AI13" s="43">
        <v>95</v>
      </c>
      <c r="AJ13" s="43">
        <v>85</v>
      </c>
      <c r="AK13" s="43">
        <v>80</v>
      </c>
      <c r="AL13" s="43">
        <v>95</v>
      </c>
    </row>
    <row r="14" spans="1:38" ht="15.5" x14ac:dyDescent="0.35">
      <c r="A14" s="10">
        <v>2</v>
      </c>
      <c r="B14" s="20" t="s">
        <v>18</v>
      </c>
      <c r="C14" s="43">
        <v>100</v>
      </c>
      <c r="D14" s="43">
        <v>100</v>
      </c>
      <c r="E14" s="43">
        <v>100</v>
      </c>
      <c r="F14" s="43">
        <v>100</v>
      </c>
      <c r="G14" s="43">
        <v>100</v>
      </c>
      <c r="H14" s="45" t="s">
        <v>83</v>
      </c>
      <c r="I14" s="43">
        <v>100</v>
      </c>
      <c r="J14" s="45" t="s">
        <v>84</v>
      </c>
      <c r="K14" s="45">
        <v>100</v>
      </c>
      <c r="L14" s="71">
        <v>100</v>
      </c>
      <c r="M14" s="69">
        <v>100</v>
      </c>
      <c r="N14" s="43">
        <v>100</v>
      </c>
      <c r="O14" s="43">
        <v>100</v>
      </c>
      <c r="P14" s="43">
        <v>100</v>
      </c>
      <c r="Q14" s="45">
        <v>100</v>
      </c>
      <c r="R14" s="43">
        <v>100</v>
      </c>
      <c r="S14" s="43">
        <v>100</v>
      </c>
      <c r="T14" s="43">
        <v>100</v>
      </c>
      <c r="U14" s="43">
        <v>100</v>
      </c>
      <c r="V14" s="45">
        <v>100</v>
      </c>
      <c r="W14" s="45">
        <v>100</v>
      </c>
      <c r="X14" s="45">
        <v>100</v>
      </c>
      <c r="Y14" s="45">
        <v>95</v>
      </c>
      <c r="Z14" s="8">
        <v>95</v>
      </c>
      <c r="AA14" s="45">
        <v>100</v>
      </c>
      <c r="AB14" s="45">
        <v>95</v>
      </c>
      <c r="AC14" s="45">
        <v>80</v>
      </c>
      <c r="AD14" s="9">
        <v>80</v>
      </c>
      <c r="AE14" s="7">
        <v>100</v>
      </c>
      <c r="AF14" s="45">
        <v>100</v>
      </c>
      <c r="AG14" s="45">
        <v>100</v>
      </c>
      <c r="AH14" s="45">
        <v>100</v>
      </c>
      <c r="AI14" s="45">
        <v>100</v>
      </c>
      <c r="AJ14" s="45">
        <v>90</v>
      </c>
      <c r="AK14" s="45">
        <v>85</v>
      </c>
      <c r="AL14" s="45">
        <v>100</v>
      </c>
    </row>
    <row r="15" spans="1:38" ht="15.5" x14ac:dyDescent="0.35">
      <c r="A15" s="7">
        <v>3</v>
      </c>
      <c r="B15" s="20" t="s">
        <v>19</v>
      </c>
      <c r="C15" s="43">
        <v>100</v>
      </c>
      <c r="D15" s="43">
        <v>85</v>
      </c>
      <c r="E15" s="43">
        <v>100</v>
      </c>
      <c r="F15" s="43">
        <v>100</v>
      </c>
      <c r="G15" s="43">
        <v>100</v>
      </c>
      <c r="H15" s="43">
        <v>100</v>
      </c>
      <c r="I15" s="43">
        <v>100</v>
      </c>
      <c r="J15" s="43">
        <v>100</v>
      </c>
      <c r="K15" s="43" t="s">
        <v>83</v>
      </c>
      <c r="L15" s="69">
        <v>100</v>
      </c>
      <c r="M15" s="69">
        <v>100</v>
      </c>
      <c r="N15" s="43">
        <v>100</v>
      </c>
      <c r="O15" s="43">
        <v>100</v>
      </c>
      <c r="P15" s="43">
        <v>100</v>
      </c>
      <c r="Q15" s="43">
        <v>100</v>
      </c>
      <c r="R15" s="43">
        <v>100</v>
      </c>
      <c r="S15" s="43" t="s">
        <v>86</v>
      </c>
      <c r="T15" s="43">
        <v>100</v>
      </c>
      <c r="U15" s="43">
        <v>100</v>
      </c>
      <c r="V15" s="43">
        <v>85</v>
      </c>
      <c r="W15" s="43">
        <v>85</v>
      </c>
      <c r="X15" s="43">
        <v>100</v>
      </c>
      <c r="Y15" s="43">
        <v>95</v>
      </c>
      <c r="Z15" s="8">
        <v>95</v>
      </c>
      <c r="AA15" s="43">
        <v>100</v>
      </c>
      <c r="AB15" s="43">
        <v>90</v>
      </c>
      <c r="AC15" s="43">
        <v>80</v>
      </c>
      <c r="AD15" s="9">
        <v>80</v>
      </c>
      <c r="AE15" s="7">
        <v>85</v>
      </c>
      <c r="AF15" s="43">
        <v>100</v>
      </c>
      <c r="AG15" s="43">
        <v>100</v>
      </c>
      <c r="AH15" s="43">
        <v>100</v>
      </c>
      <c r="AI15" s="43">
        <v>100</v>
      </c>
      <c r="AJ15" s="43">
        <v>90</v>
      </c>
      <c r="AK15" s="43">
        <v>90</v>
      </c>
      <c r="AL15" s="43">
        <v>100</v>
      </c>
    </row>
    <row r="16" spans="1:38" ht="15.5" x14ac:dyDescent="0.35">
      <c r="A16" s="7">
        <v>4</v>
      </c>
      <c r="B16" s="20" t="s">
        <v>20</v>
      </c>
      <c r="C16" s="43">
        <v>100</v>
      </c>
      <c r="D16" s="43">
        <v>80</v>
      </c>
      <c r="E16" s="43">
        <v>100</v>
      </c>
      <c r="F16" s="43">
        <v>100</v>
      </c>
      <c r="G16" s="43">
        <v>100</v>
      </c>
      <c r="H16" s="43">
        <v>75</v>
      </c>
      <c r="I16" s="43">
        <v>100</v>
      </c>
      <c r="J16" s="43">
        <v>50</v>
      </c>
      <c r="K16" s="43">
        <v>75</v>
      </c>
      <c r="L16" s="69">
        <v>75</v>
      </c>
      <c r="M16" s="69">
        <v>100</v>
      </c>
      <c r="N16" s="43">
        <v>80</v>
      </c>
      <c r="O16" s="43">
        <v>100</v>
      </c>
      <c r="P16" s="43">
        <v>100</v>
      </c>
      <c r="Q16" s="43">
        <v>80</v>
      </c>
      <c r="R16" s="43">
        <v>100</v>
      </c>
      <c r="S16" s="43">
        <v>100</v>
      </c>
      <c r="T16" s="43">
        <v>100</v>
      </c>
      <c r="U16" s="43">
        <v>90</v>
      </c>
      <c r="V16" s="43">
        <v>80</v>
      </c>
      <c r="W16" s="43">
        <v>80</v>
      </c>
      <c r="X16" s="43">
        <v>75</v>
      </c>
      <c r="Y16" s="43">
        <v>75</v>
      </c>
      <c r="Z16" s="8">
        <v>85</v>
      </c>
      <c r="AA16" s="43">
        <v>70</v>
      </c>
      <c r="AB16" s="43">
        <v>85</v>
      </c>
      <c r="AC16" s="43">
        <v>70</v>
      </c>
      <c r="AD16" s="9">
        <v>85</v>
      </c>
      <c r="AE16" s="7">
        <v>85</v>
      </c>
      <c r="AF16" s="43">
        <v>100</v>
      </c>
      <c r="AG16" s="43">
        <v>80</v>
      </c>
      <c r="AH16" s="43">
        <v>80</v>
      </c>
      <c r="AI16" s="43">
        <v>80</v>
      </c>
      <c r="AJ16" s="43">
        <v>75</v>
      </c>
      <c r="AK16" s="43">
        <v>75</v>
      </c>
      <c r="AL16" s="43">
        <v>80</v>
      </c>
    </row>
    <row r="17" spans="1:38" ht="15.5" x14ac:dyDescent="0.35">
      <c r="A17" s="7">
        <v>5</v>
      </c>
      <c r="B17" s="20" t="s">
        <v>21</v>
      </c>
      <c r="C17" s="43">
        <v>100</v>
      </c>
      <c r="D17" s="43">
        <v>100</v>
      </c>
      <c r="E17" s="43">
        <v>100</v>
      </c>
      <c r="F17" s="43">
        <v>100</v>
      </c>
      <c r="G17" s="43">
        <v>95</v>
      </c>
      <c r="H17" s="43">
        <v>100</v>
      </c>
      <c r="I17" s="43">
        <v>98</v>
      </c>
      <c r="J17" s="43">
        <v>100</v>
      </c>
      <c r="K17" s="43">
        <v>100</v>
      </c>
      <c r="L17" s="69">
        <v>75</v>
      </c>
      <c r="M17" s="69">
        <v>95</v>
      </c>
      <c r="N17" s="43">
        <v>100</v>
      </c>
      <c r="O17" s="43">
        <v>100</v>
      </c>
      <c r="P17" s="43">
        <v>100</v>
      </c>
      <c r="Q17" s="43">
        <v>100</v>
      </c>
      <c r="R17" s="43">
        <v>100</v>
      </c>
      <c r="S17" s="43">
        <v>90</v>
      </c>
      <c r="T17" s="43">
        <v>100</v>
      </c>
      <c r="U17" s="43">
        <v>100</v>
      </c>
      <c r="V17" s="43">
        <v>80</v>
      </c>
      <c r="W17" s="43">
        <v>100</v>
      </c>
      <c r="X17" s="43">
        <v>90</v>
      </c>
      <c r="Y17" s="43">
        <v>100</v>
      </c>
      <c r="Z17" s="8">
        <v>100</v>
      </c>
      <c r="AA17" s="43" t="s">
        <v>83</v>
      </c>
      <c r="AB17" s="43">
        <v>95</v>
      </c>
      <c r="AC17" s="43">
        <v>100</v>
      </c>
      <c r="AD17" s="9">
        <v>85</v>
      </c>
      <c r="AE17" s="7">
        <v>100</v>
      </c>
      <c r="AF17" s="43">
        <v>100</v>
      </c>
      <c r="AG17" s="43">
        <v>100</v>
      </c>
      <c r="AH17" s="43">
        <v>100</v>
      </c>
      <c r="AI17" s="43">
        <v>95</v>
      </c>
      <c r="AJ17" s="43">
        <v>85</v>
      </c>
      <c r="AK17" s="43">
        <v>90</v>
      </c>
      <c r="AL17" s="43">
        <v>100</v>
      </c>
    </row>
    <row r="18" spans="1:38" ht="15.5" x14ac:dyDescent="0.35">
      <c r="A18" s="7">
        <v>6</v>
      </c>
      <c r="B18" s="20" t="s">
        <v>22</v>
      </c>
      <c r="C18" s="43">
        <v>100</v>
      </c>
      <c r="D18" s="43">
        <v>100</v>
      </c>
      <c r="E18" s="43">
        <v>100</v>
      </c>
      <c r="F18" s="43">
        <v>100</v>
      </c>
      <c r="G18" s="43">
        <v>100</v>
      </c>
      <c r="H18" s="43" t="s">
        <v>84</v>
      </c>
      <c r="I18" s="43">
        <v>100</v>
      </c>
      <c r="J18" s="43">
        <v>100</v>
      </c>
      <c r="K18" s="43">
        <v>100</v>
      </c>
      <c r="L18" s="69">
        <v>100</v>
      </c>
      <c r="M18" s="69">
        <v>100</v>
      </c>
      <c r="N18" s="43">
        <v>100</v>
      </c>
      <c r="O18" s="43">
        <v>100</v>
      </c>
      <c r="P18" s="43">
        <v>100</v>
      </c>
      <c r="Q18" s="43">
        <v>80</v>
      </c>
      <c r="R18" s="43">
        <v>100</v>
      </c>
      <c r="S18" s="43">
        <v>100</v>
      </c>
      <c r="T18" s="43">
        <v>100</v>
      </c>
      <c r="U18" s="43">
        <v>100</v>
      </c>
      <c r="V18" s="43">
        <v>80</v>
      </c>
      <c r="W18" s="43">
        <v>100</v>
      </c>
      <c r="X18" s="43">
        <v>85</v>
      </c>
      <c r="Y18" s="43">
        <v>90</v>
      </c>
      <c r="Z18" s="8">
        <v>85</v>
      </c>
      <c r="AA18" s="43">
        <v>100</v>
      </c>
      <c r="AB18" s="43">
        <v>95</v>
      </c>
      <c r="AC18" s="43">
        <v>80</v>
      </c>
      <c r="AD18" s="9">
        <v>80</v>
      </c>
      <c r="AE18" s="7">
        <v>100</v>
      </c>
      <c r="AF18" s="43">
        <v>100</v>
      </c>
      <c r="AG18" s="43">
        <v>100</v>
      </c>
      <c r="AH18" s="43">
        <v>100</v>
      </c>
      <c r="AI18" s="43">
        <v>90</v>
      </c>
      <c r="AJ18" s="43">
        <v>85</v>
      </c>
      <c r="AK18" s="43">
        <v>80</v>
      </c>
      <c r="AL18" s="43">
        <v>100</v>
      </c>
    </row>
    <row r="19" spans="1:38" ht="15.5" x14ac:dyDescent="0.35">
      <c r="A19" s="7">
        <v>7</v>
      </c>
      <c r="B19" s="20" t="s">
        <v>23</v>
      </c>
      <c r="C19" s="43">
        <v>100</v>
      </c>
      <c r="D19" s="43">
        <v>70</v>
      </c>
      <c r="E19" s="43">
        <v>75</v>
      </c>
      <c r="F19" s="43">
        <v>70</v>
      </c>
      <c r="G19" s="43">
        <v>70</v>
      </c>
      <c r="H19" s="43" t="s">
        <v>83</v>
      </c>
      <c r="I19" s="43">
        <v>50</v>
      </c>
      <c r="J19" s="43">
        <v>50</v>
      </c>
      <c r="K19" s="43">
        <v>70</v>
      </c>
      <c r="L19" s="69">
        <v>50</v>
      </c>
      <c r="M19" s="69">
        <v>50</v>
      </c>
      <c r="N19" s="43">
        <v>80</v>
      </c>
      <c r="O19" s="43">
        <v>80</v>
      </c>
      <c r="P19" s="43">
        <v>80</v>
      </c>
      <c r="Q19" s="43">
        <v>50</v>
      </c>
      <c r="R19" s="43">
        <v>100</v>
      </c>
      <c r="S19" s="43">
        <v>90</v>
      </c>
      <c r="T19" s="43" t="s">
        <v>84</v>
      </c>
      <c r="U19" s="43">
        <v>90</v>
      </c>
      <c r="V19" s="43">
        <v>80</v>
      </c>
      <c r="W19" s="43">
        <v>70</v>
      </c>
      <c r="X19" s="70" t="s">
        <v>85</v>
      </c>
      <c r="Y19" s="43">
        <v>70</v>
      </c>
      <c r="Z19" s="8">
        <v>75</v>
      </c>
      <c r="AA19" s="43">
        <v>70</v>
      </c>
      <c r="AB19" s="43">
        <v>70</v>
      </c>
      <c r="AC19" s="43">
        <v>70</v>
      </c>
      <c r="AD19" s="9">
        <v>70</v>
      </c>
      <c r="AE19" s="7">
        <v>75</v>
      </c>
      <c r="AF19" s="43">
        <v>75</v>
      </c>
      <c r="AG19" s="43">
        <v>80</v>
      </c>
      <c r="AH19" s="43">
        <v>75</v>
      </c>
      <c r="AI19" s="43">
        <v>75</v>
      </c>
      <c r="AJ19" s="43">
        <v>70</v>
      </c>
      <c r="AK19" s="43">
        <v>70</v>
      </c>
      <c r="AL19" s="43">
        <v>75</v>
      </c>
    </row>
    <row r="20" spans="1:38" ht="15.5" x14ac:dyDescent="0.35">
      <c r="A20" s="7">
        <v>8</v>
      </c>
      <c r="B20" s="20" t="s">
        <v>24</v>
      </c>
      <c r="C20" s="43">
        <v>100</v>
      </c>
      <c r="D20" s="43">
        <v>100</v>
      </c>
      <c r="E20" s="43">
        <v>100</v>
      </c>
      <c r="F20" s="43">
        <v>100</v>
      </c>
      <c r="G20" s="43">
        <v>100</v>
      </c>
      <c r="H20" s="43">
        <v>100</v>
      </c>
      <c r="I20" s="43">
        <v>100</v>
      </c>
      <c r="J20" s="43">
        <v>100</v>
      </c>
      <c r="K20" s="43">
        <v>100</v>
      </c>
      <c r="L20" s="69">
        <v>95</v>
      </c>
      <c r="M20" s="69">
        <v>100</v>
      </c>
      <c r="N20" s="43">
        <v>100</v>
      </c>
      <c r="O20" s="43">
        <v>100</v>
      </c>
      <c r="P20" s="43" t="s">
        <v>83</v>
      </c>
      <c r="Q20" s="43">
        <v>100</v>
      </c>
      <c r="R20" s="43">
        <v>100</v>
      </c>
      <c r="S20" s="43">
        <v>100</v>
      </c>
      <c r="T20" s="43">
        <v>100</v>
      </c>
      <c r="U20" s="43">
        <v>100</v>
      </c>
      <c r="V20" s="43">
        <v>100</v>
      </c>
      <c r="W20" s="43">
        <v>100</v>
      </c>
      <c r="X20" s="43">
        <v>100</v>
      </c>
      <c r="Y20" s="43">
        <v>100</v>
      </c>
      <c r="Z20" s="43">
        <v>100</v>
      </c>
      <c r="AA20" s="43">
        <v>100</v>
      </c>
      <c r="AB20" s="43">
        <v>100</v>
      </c>
      <c r="AC20" s="43">
        <v>100</v>
      </c>
      <c r="AD20" s="9">
        <v>95</v>
      </c>
      <c r="AE20" s="7">
        <v>100</v>
      </c>
      <c r="AF20" s="43">
        <v>100</v>
      </c>
      <c r="AG20" s="43">
        <v>100</v>
      </c>
      <c r="AH20" s="43">
        <v>100</v>
      </c>
      <c r="AI20" s="43">
        <v>100</v>
      </c>
      <c r="AJ20" s="43">
        <v>90</v>
      </c>
      <c r="AK20" s="43">
        <v>90</v>
      </c>
      <c r="AL20" s="43">
        <v>100</v>
      </c>
    </row>
    <row r="21" spans="1:38" ht="15.5" x14ac:dyDescent="0.35">
      <c r="A21" s="7">
        <v>9</v>
      </c>
      <c r="B21" s="20" t="s">
        <v>25</v>
      </c>
      <c r="C21" s="43">
        <v>100</v>
      </c>
      <c r="D21" s="43">
        <v>100</v>
      </c>
      <c r="E21" s="43">
        <v>100</v>
      </c>
      <c r="F21" s="43">
        <v>100</v>
      </c>
      <c r="G21" s="43">
        <v>95</v>
      </c>
      <c r="H21" s="43">
        <v>100</v>
      </c>
      <c r="I21" s="43">
        <v>100</v>
      </c>
      <c r="J21" s="43">
        <v>100</v>
      </c>
      <c r="K21" s="43">
        <v>70</v>
      </c>
      <c r="L21" s="69">
        <v>100</v>
      </c>
      <c r="M21" s="69">
        <v>90</v>
      </c>
      <c r="N21" s="43">
        <v>100</v>
      </c>
      <c r="O21" s="43">
        <v>100</v>
      </c>
      <c r="P21" s="43">
        <v>100</v>
      </c>
      <c r="Q21" s="43">
        <v>100</v>
      </c>
      <c r="R21" s="43">
        <v>100</v>
      </c>
      <c r="S21" s="43">
        <v>100</v>
      </c>
      <c r="T21" s="43" t="s">
        <v>83</v>
      </c>
      <c r="U21" s="43">
        <v>100</v>
      </c>
      <c r="V21" s="43">
        <v>100</v>
      </c>
      <c r="W21" s="43">
        <v>90</v>
      </c>
      <c r="X21" s="43">
        <v>85</v>
      </c>
      <c r="Y21" s="43">
        <v>85</v>
      </c>
      <c r="Z21" s="8">
        <v>85</v>
      </c>
      <c r="AA21" s="43">
        <v>80</v>
      </c>
      <c r="AB21" s="43">
        <v>85</v>
      </c>
      <c r="AC21" s="43">
        <v>80</v>
      </c>
      <c r="AD21" s="9">
        <v>85</v>
      </c>
      <c r="AE21" s="7">
        <v>80</v>
      </c>
      <c r="AF21" s="43">
        <v>100</v>
      </c>
      <c r="AG21" s="43">
        <v>80</v>
      </c>
      <c r="AH21" s="43">
        <v>90</v>
      </c>
      <c r="AI21" s="43">
        <v>100</v>
      </c>
      <c r="AJ21" s="43">
        <v>80</v>
      </c>
      <c r="AK21" s="43">
        <v>75</v>
      </c>
      <c r="AL21" s="43">
        <v>100</v>
      </c>
    </row>
    <row r="22" spans="1:38" ht="15.5" x14ac:dyDescent="0.35">
      <c r="A22" s="7">
        <v>10</v>
      </c>
      <c r="B22" s="20" t="s">
        <v>26</v>
      </c>
      <c r="C22" s="43">
        <v>100</v>
      </c>
      <c r="D22" s="43">
        <v>100</v>
      </c>
      <c r="E22" s="69" t="s">
        <v>83</v>
      </c>
      <c r="F22" s="43">
        <v>100</v>
      </c>
      <c r="G22" s="43">
        <v>100</v>
      </c>
      <c r="H22" s="43">
        <v>100</v>
      </c>
      <c r="I22" s="43">
        <v>100</v>
      </c>
      <c r="J22" s="43" t="s">
        <v>83</v>
      </c>
      <c r="K22" s="43">
        <v>100</v>
      </c>
      <c r="L22" s="69">
        <v>100</v>
      </c>
      <c r="M22" s="69">
        <v>100</v>
      </c>
      <c r="N22" s="43">
        <v>100</v>
      </c>
      <c r="O22" s="43">
        <v>100</v>
      </c>
      <c r="P22" s="43">
        <v>100</v>
      </c>
      <c r="Q22" s="43">
        <v>80</v>
      </c>
      <c r="R22" s="43">
        <v>100</v>
      </c>
      <c r="S22" s="43">
        <v>100</v>
      </c>
      <c r="T22" s="43">
        <v>100</v>
      </c>
      <c r="U22" s="43">
        <v>100</v>
      </c>
      <c r="V22" s="43">
        <v>100</v>
      </c>
      <c r="W22" s="43">
        <v>100</v>
      </c>
      <c r="X22" s="43">
        <v>100</v>
      </c>
      <c r="Y22" s="43">
        <v>90</v>
      </c>
      <c r="Z22" s="8">
        <v>85</v>
      </c>
      <c r="AA22" s="43">
        <v>80</v>
      </c>
      <c r="AB22" s="43">
        <v>100</v>
      </c>
      <c r="AC22" s="43">
        <v>85</v>
      </c>
      <c r="AD22" s="9">
        <v>100</v>
      </c>
      <c r="AE22" s="7">
        <v>85</v>
      </c>
      <c r="AF22" s="43">
        <v>100</v>
      </c>
      <c r="AG22" s="43">
        <v>100</v>
      </c>
      <c r="AH22" s="43">
        <v>100</v>
      </c>
      <c r="AI22" s="43" t="s">
        <v>83</v>
      </c>
      <c r="AJ22" s="43">
        <v>90</v>
      </c>
      <c r="AK22" s="43">
        <v>90</v>
      </c>
      <c r="AL22" s="43">
        <v>100</v>
      </c>
    </row>
    <row r="23" spans="1:38" ht="15.5" x14ac:dyDescent="0.35">
      <c r="A23" s="7">
        <v>11</v>
      </c>
      <c r="B23" s="20" t="s">
        <v>27</v>
      </c>
      <c r="C23" s="43">
        <v>100</v>
      </c>
      <c r="D23" s="43">
        <v>100</v>
      </c>
      <c r="E23" s="43">
        <v>100</v>
      </c>
      <c r="F23" s="43">
        <v>100</v>
      </c>
      <c r="G23" s="43">
        <v>100</v>
      </c>
      <c r="H23" s="43">
        <v>100</v>
      </c>
      <c r="I23" s="43">
        <v>100</v>
      </c>
      <c r="J23" s="43">
        <v>100</v>
      </c>
      <c r="K23" s="43">
        <v>100</v>
      </c>
      <c r="L23" s="69">
        <v>90</v>
      </c>
      <c r="M23" s="69">
        <v>80</v>
      </c>
      <c r="N23" s="43">
        <v>100</v>
      </c>
      <c r="O23" s="43">
        <v>100</v>
      </c>
      <c r="P23" s="43">
        <v>100</v>
      </c>
      <c r="Q23" s="43">
        <v>100</v>
      </c>
      <c r="R23" s="43">
        <v>90</v>
      </c>
      <c r="S23" s="43">
        <v>90</v>
      </c>
      <c r="T23" s="43">
        <v>100</v>
      </c>
      <c r="U23" s="43">
        <v>100</v>
      </c>
      <c r="V23" s="43">
        <v>100</v>
      </c>
      <c r="W23" s="43">
        <v>100</v>
      </c>
      <c r="X23" s="43">
        <v>85</v>
      </c>
      <c r="Y23" s="43">
        <v>100</v>
      </c>
      <c r="Z23" s="8">
        <v>95</v>
      </c>
      <c r="AA23" s="43" t="s">
        <v>83</v>
      </c>
      <c r="AB23" s="43">
        <v>95</v>
      </c>
      <c r="AC23" s="43">
        <v>85</v>
      </c>
      <c r="AD23" s="9">
        <v>80</v>
      </c>
      <c r="AE23" s="7">
        <v>95</v>
      </c>
      <c r="AF23" s="43">
        <v>100</v>
      </c>
      <c r="AG23" s="43">
        <v>95</v>
      </c>
      <c r="AH23" s="43">
        <v>95</v>
      </c>
      <c r="AI23" s="43">
        <v>100</v>
      </c>
      <c r="AJ23" s="43">
        <v>90</v>
      </c>
      <c r="AK23" s="43">
        <v>85</v>
      </c>
      <c r="AL23" s="43">
        <v>100</v>
      </c>
    </row>
    <row r="24" spans="1:38" ht="15.5" x14ac:dyDescent="0.35">
      <c r="A24" s="7">
        <v>12</v>
      </c>
      <c r="B24" s="20" t="s">
        <v>28</v>
      </c>
      <c r="C24" s="43">
        <v>100</v>
      </c>
      <c r="D24" s="43">
        <v>100</v>
      </c>
      <c r="E24" s="43">
        <v>100</v>
      </c>
      <c r="F24" s="43">
        <v>100</v>
      </c>
      <c r="G24" s="43">
        <v>100</v>
      </c>
      <c r="H24" s="43" t="s">
        <v>84</v>
      </c>
      <c r="I24" s="43">
        <v>100</v>
      </c>
      <c r="J24" s="43" t="s">
        <v>84</v>
      </c>
      <c r="K24" s="43">
        <v>85</v>
      </c>
      <c r="L24" s="69">
        <v>70</v>
      </c>
      <c r="M24" s="69">
        <v>95</v>
      </c>
      <c r="N24" s="43">
        <v>100</v>
      </c>
      <c r="O24" s="43">
        <v>100</v>
      </c>
      <c r="P24" s="43">
        <v>100</v>
      </c>
      <c r="Q24" s="43" t="s">
        <v>83</v>
      </c>
      <c r="R24" s="43">
        <v>90</v>
      </c>
      <c r="S24" s="43">
        <v>100</v>
      </c>
      <c r="T24" s="43" t="s">
        <v>84</v>
      </c>
      <c r="U24" s="43">
        <v>100</v>
      </c>
      <c r="V24" s="43">
        <v>100</v>
      </c>
      <c r="W24" s="43" t="s">
        <v>84</v>
      </c>
      <c r="X24" s="43">
        <v>85</v>
      </c>
      <c r="Y24" s="43">
        <v>80</v>
      </c>
      <c r="Z24" s="8">
        <v>100</v>
      </c>
      <c r="AA24" s="43">
        <v>80</v>
      </c>
      <c r="AB24" s="43">
        <v>95</v>
      </c>
      <c r="AC24" s="43">
        <v>80</v>
      </c>
      <c r="AD24" s="9" t="s">
        <v>84</v>
      </c>
      <c r="AE24" s="7">
        <v>90</v>
      </c>
      <c r="AF24" s="43">
        <v>100</v>
      </c>
      <c r="AG24" s="43">
        <v>80</v>
      </c>
      <c r="AH24" s="43">
        <v>80</v>
      </c>
      <c r="AI24" s="43">
        <v>90</v>
      </c>
      <c r="AJ24" s="43">
        <v>80</v>
      </c>
      <c r="AK24" s="43">
        <v>75</v>
      </c>
      <c r="AL24" s="43">
        <v>100</v>
      </c>
    </row>
    <row r="25" spans="1:38" ht="15.5" x14ac:dyDescent="0.35">
      <c r="A25" s="7">
        <v>13</v>
      </c>
      <c r="B25" s="20" t="s">
        <v>29</v>
      </c>
      <c r="C25" s="43">
        <v>100</v>
      </c>
      <c r="D25" s="43">
        <v>80</v>
      </c>
      <c r="E25" s="43">
        <v>90</v>
      </c>
      <c r="F25" s="43">
        <v>100</v>
      </c>
      <c r="G25" s="43">
        <v>100</v>
      </c>
      <c r="H25" s="43">
        <v>75</v>
      </c>
      <c r="I25" s="43">
        <v>100</v>
      </c>
      <c r="J25" s="43">
        <v>100</v>
      </c>
      <c r="K25" s="43">
        <v>100</v>
      </c>
      <c r="L25" s="69">
        <v>70</v>
      </c>
      <c r="M25" s="69">
        <v>95</v>
      </c>
      <c r="N25" s="43">
        <v>90</v>
      </c>
      <c r="O25" s="43">
        <v>100</v>
      </c>
      <c r="P25" s="43">
        <v>100</v>
      </c>
      <c r="Q25" s="43">
        <v>50</v>
      </c>
      <c r="R25" s="43">
        <v>100</v>
      </c>
      <c r="S25" s="43">
        <v>100</v>
      </c>
      <c r="T25" s="43">
        <v>100</v>
      </c>
      <c r="U25" s="43">
        <v>100</v>
      </c>
      <c r="V25" s="43">
        <v>80</v>
      </c>
      <c r="W25" s="43">
        <v>85</v>
      </c>
      <c r="X25" s="43">
        <v>75</v>
      </c>
      <c r="Y25" s="43">
        <v>75</v>
      </c>
      <c r="Z25" s="8">
        <v>80</v>
      </c>
      <c r="AA25" s="43">
        <v>70</v>
      </c>
      <c r="AB25" s="43">
        <v>75</v>
      </c>
      <c r="AC25" s="43">
        <v>80</v>
      </c>
      <c r="AD25" s="9">
        <v>70</v>
      </c>
      <c r="AE25" s="7">
        <v>75</v>
      </c>
      <c r="AF25" s="43">
        <v>90</v>
      </c>
      <c r="AG25" s="43">
        <v>75</v>
      </c>
      <c r="AH25" s="43">
        <v>80</v>
      </c>
      <c r="AI25" s="43">
        <v>80</v>
      </c>
      <c r="AJ25" s="43">
        <v>70</v>
      </c>
      <c r="AK25" s="43">
        <v>70</v>
      </c>
      <c r="AL25" s="43">
        <v>80</v>
      </c>
    </row>
    <row r="26" spans="1:38" ht="15.5" x14ac:dyDescent="0.35">
      <c r="A26" s="7">
        <v>14</v>
      </c>
      <c r="B26" s="20" t="s">
        <v>30</v>
      </c>
      <c r="C26" s="43">
        <v>100</v>
      </c>
      <c r="D26" s="43">
        <v>100</v>
      </c>
      <c r="E26" s="43">
        <v>100</v>
      </c>
      <c r="F26" s="43">
        <v>90</v>
      </c>
      <c r="G26" s="43">
        <v>90</v>
      </c>
      <c r="H26" s="43">
        <v>100</v>
      </c>
      <c r="I26" s="43">
        <v>100</v>
      </c>
      <c r="J26" s="43">
        <v>50</v>
      </c>
      <c r="K26" s="43">
        <v>50</v>
      </c>
      <c r="L26" s="69">
        <v>100</v>
      </c>
      <c r="M26" s="69">
        <v>100</v>
      </c>
      <c r="N26" s="43">
        <v>85</v>
      </c>
      <c r="O26" s="43">
        <v>100</v>
      </c>
      <c r="P26" s="43">
        <v>100</v>
      </c>
      <c r="Q26" s="43">
        <v>80</v>
      </c>
      <c r="R26" s="43">
        <v>80</v>
      </c>
      <c r="S26" s="43">
        <v>90</v>
      </c>
      <c r="T26" s="43">
        <v>100</v>
      </c>
      <c r="U26" s="43">
        <v>100</v>
      </c>
      <c r="V26" s="43">
        <v>80</v>
      </c>
      <c r="W26" s="43">
        <v>90</v>
      </c>
      <c r="X26" s="43">
        <v>75</v>
      </c>
      <c r="Y26" s="43">
        <v>75</v>
      </c>
      <c r="Z26" s="8">
        <v>95</v>
      </c>
      <c r="AA26" s="43">
        <v>70</v>
      </c>
      <c r="AB26" s="43">
        <v>80</v>
      </c>
      <c r="AC26" s="43">
        <v>70</v>
      </c>
      <c r="AD26" s="9">
        <v>75</v>
      </c>
      <c r="AE26" s="7">
        <v>80</v>
      </c>
      <c r="AF26" s="43">
        <v>100</v>
      </c>
      <c r="AG26" s="43">
        <v>70</v>
      </c>
      <c r="AH26" s="43">
        <v>70</v>
      </c>
      <c r="AI26" s="43">
        <v>80</v>
      </c>
      <c r="AJ26" s="43">
        <v>75</v>
      </c>
      <c r="AK26" s="43">
        <v>70</v>
      </c>
      <c r="AL26" s="43">
        <v>80</v>
      </c>
    </row>
    <row r="27" spans="1:38" ht="15.5" x14ac:dyDescent="0.35">
      <c r="A27" s="7">
        <v>15</v>
      </c>
      <c r="B27" s="20" t="s">
        <v>31</v>
      </c>
      <c r="C27" s="43">
        <v>100</v>
      </c>
      <c r="D27" s="43">
        <v>100</v>
      </c>
      <c r="E27" s="43">
        <v>100</v>
      </c>
      <c r="F27" s="43">
        <v>100</v>
      </c>
      <c r="G27" s="43">
        <v>100</v>
      </c>
      <c r="H27" s="43">
        <v>100</v>
      </c>
      <c r="I27" s="43">
        <v>100</v>
      </c>
      <c r="J27" s="43">
        <v>100</v>
      </c>
      <c r="K27" s="43">
        <v>100</v>
      </c>
      <c r="L27" s="69">
        <v>70</v>
      </c>
      <c r="M27" s="69">
        <v>100</v>
      </c>
      <c r="N27" s="43">
        <v>100</v>
      </c>
      <c r="O27" s="43">
        <v>100</v>
      </c>
      <c r="P27" s="43">
        <v>100</v>
      </c>
      <c r="Q27" s="43">
        <v>100</v>
      </c>
      <c r="R27" s="43">
        <v>100</v>
      </c>
      <c r="S27" s="43">
        <v>100</v>
      </c>
      <c r="T27" s="43">
        <v>100</v>
      </c>
      <c r="U27" s="43">
        <v>100</v>
      </c>
      <c r="V27" s="43">
        <v>80</v>
      </c>
      <c r="W27" s="43">
        <v>100</v>
      </c>
      <c r="X27" s="43">
        <v>85</v>
      </c>
      <c r="Y27" s="43">
        <v>95</v>
      </c>
      <c r="Z27" s="8">
        <v>100</v>
      </c>
      <c r="AA27" s="43">
        <v>95</v>
      </c>
      <c r="AB27" s="43">
        <v>100</v>
      </c>
      <c r="AC27" s="43">
        <v>85</v>
      </c>
      <c r="AD27" s="9">
        <v>85</v>
      </c>
      <c r="AE27" s="7">
        <v>100</v>
      </c>
      <c r="AF27" s="43">
        <v>100</v>
      </c>
      <c r="AG27" s="43">
        <v>100</v>
      </c>
      <c r="AH27" s="43">
        <v>100</v>
      </c>
      <c r="AI27" s="43">
        <v>80</v>
      </c>
      <c r="AJ27" s="43">
        <v>90</v>
      </c>
      <c r="AK27" s="43">
        <v>80</v>
      </c>
      <c r="AL27" s="43">
        <v>100</v>
      </c>
    </row>
    <row r="28" spans="1:38" ht="15.5" x14ac:dyDescent="0.35">
      <c r="A28" s="46">
        <v>16</v>
      </c>
      <c r="B28" s="48" t="s">
        <v>32</v>
      </c>
      <c r="C28" s="43">
        <v>100</v>
      </c>
      <c r="D28" s="43">
        <v>100</v>
      </c>
      <c r="E28" s="43">
        <v>100</v>
      </c>
      <c r="F28" s="43">
        <v>100</v>
      </c>
      <c r="G28" s="43">
        <v>100</v>
      </c>
      <c r="H28" s="47">
        <v>100</v>
      </c>
      <c r="I28" s="43">
        <v>100</v>
      </c>
      <c r="J28" s="47">
        <v>100</v>
      </c>
      <c r="K28" s="47">
        <v>100</v>
      </c>
      <c r="L28" s="72">
        <v>100</v>
      </c>
      <c r="M28" s="72">
        <v>80</v>
      </c>
      <c r="N28" s="43">
        <v>100</v>
      </c>
      <c r="O28" s="43">
        <v>100</v>
      </c>
      <c r="P28" s="43">
        <v>100</v>
      </c>
      <c r="Q28" s="47">
        <v>100</v>
      </c>
      <c r="R28" s="43">
        <v>90</v>
      </c>
      <c r="S28" s="43">
        <v>100</v>
      </c>
      <c r="T28" s="43">
        <v>100</v>
      </c>
      <c r="U28" s="43">
        <v>100</v>
      </c>
      <c r="V28" s="47" t="s">
        <v>83</v>
      </c>
      <c r="W28" s="47">
        <v>100</v>
      </c>
      <c r="X28" s="47" t="s">
        <v>83</v>
      </c>
      <c r="Y28" s="47">
        <v>85</v>
      </c>
      <c r="Z28" s="49">
        <v>100</v>
      </c>
      <c r="AA28" s="47">
        <v>90</v>
      </c>
      <c r="AB28" s="47">
        <v>100</v>
      </c>
      <c r="AC28" s="47">
        <v>85</v>
      </c>
      <c r="AD28" s="26">
        <v>95</v>
      </c>
      <c r="AE28" s="46">
        <v>100</v>
      </c>
      <c r="AF28" s="47">
        <v>100</v>
      </c>
      <c r="AG28" s="47">
        <v>90</v>
      </c>
      <c r="AH28" s="47">
        <v>100</v>
      </c>
      <c r="AI28" s="47">
        <v>100</v>
      </c>
      <c r="AJ28" s="47">
        <v>85</v>
      </c>
      <c r="AK28" s="47">
        <v>85</v>
      </c>
      <c r="AL28" s="47">
        <v>100</v>
      </c>
    </row>
    <row r="29" spans="1:38" ht="15.5" x14ac:dyDescent="0.35">
      <c r="A29" s="50">
        <v>17</v>
      </c>
      <c r="B29" s="20" t="s">
        <v>33</v>
      </c>
      <c r="C29" s="43">
        <v>100</v>
      </c>
      <c r="D29" s="70">
        <v>70</v>
      </c>
      <c r="E29" s="70" t="s">
        <v>85</v>
      </c>
      <c r="F29" s="43">
        <v>70</v>
      </c>
      <c r="G29" s="60">
        <v>80</v>
      </c>
      <c r="H29" s="60">
        <v>75</v>
      </c>
      <c r="I29" s="43">
        <v>50</v>
      </c>
      <c r="J29" s="60">
        <v>50</v>
      </c>
      <c r="K29" s="60" t="s">
        <v>84</v>
      </c>
      <c r="L29" s="60">
        <v>70</v>
      </c>
      <c r="M29" s="60">
        <v>70</v>
      </c>
      <c r="N29" s="43">
        <v>80</v>
      </c>
      <c r="O29" s="43">
        <v>100</v>
      </c>
      <c r="P29" s="43">
        <v>100</v>
      </c>
      <c r="Q29" s="60">
        <v>80</v>
      </c>
      <c r="R29" s="43">
        <v>80</v>
      </c>
      <c r="S29" s="43">
        <v>90</v>
      </c>
      <c r="T29" s="43">
        <v>100</v>
      </c>
      <c r="U29" s="47" t="s">
        <v>86</v>
      </c>
      <c r="V29" s="60">
        <v>80</v>
      </c>
      <c r="W29" s="60">
        <v>70</v>
      </c>
      <c r="X29" s="78" t="s">
        <v>85</v>
      </c>
      <c r="Y29" s="78" t="s">
        <v>85</v>
      </c>
      <c r="Z29" s="60">
        <v>80</v>
      </c>
      <c r="AA29" s="78" t="s">
        <v>85</v>
      </c>
      <c r="AB29" s="78" t="s">
        <v>85</v>
      </c>
      <c r="AC29" s="60">
        <v>75</v>
      </c>
      <c r="AD29" s="78" t="s">
        <v>85</v>
      </c>
      <c r="AE29" s="60">
        <v>70</v>
      </c>
      <c r="AF29" s="60" t="s">
        <v>84</v>
      </c>
      <c r="AG29" s="60" t="s">
        <v>84</v>
      </c>
      <c r="AH29" s="60">
        <v>70</v>
      </c>
      <c r="AI29" s="60">
        <v>70</v>
      </c>
      <c r="AJ29" s="60">
        <v>70</v>
      </c>
      <c r="AK29" s="60">
        <v>50</v>
      </c>
      <c r="AL29" s="60">
        <v>80</v>
      </c>
    </row>
    <row r="30" spans="1:38" x14ac:dyDescent="0.35">
      <c r="U30" s="76"/>
    </row>
    <row r="31" spans="1:38" x14ac:dyDescent="0.35">
      <c r="B31" s="27" t="s">
        <v>36</v>
      </c>
      <c r="U31" t="s">
        <v>91</v>
      </c>
    </row>
    <row r="32" spans="1:38" ht="15.5" x14ac:dyDescent="0.35">
      <c r="B32" s="5" t="s">
        <v>37</v>
      </c>
      <c r="U32" t="s">
        <v>63</v>
      </c>
      <c r="W32" s="18"/>
    </row>
    <row r="33" spans="2:23" ht="15.5" x14ac:dyDescent="0.35">
      <c r="B33" s="22"/>
      <c r="W33" s="18"/>
    </row>
    <row r="34" spans="2:23" ht="15.5" x14ac:dyDescent="0.35">
      <c r="B34" s="22"/>
      <c r="W34" s="18"/>
    </row>
    <row r="35" spans="2:23" ht="15.5" x14ac:dyDescent="0.35">
      <c r="B35" s="23" t="s">
        <v>38</v>
      </c>
      <c r="U35" s="28" t="s">
        <v>64</v>
      </c>
      <c r="W35" s="18"/>
    </row>
    <row r="36" spans="2:23" ht="15.5" x14ac:dyDescent="0.35">
      <c r="B36" s="24" t="s">
        <v>39</v>
      </c>
      <c r="W36" s="18"/>
    </row>
  </sheetData>
  <mergeCells count="29">
    <mergeCell ref="A1:AL1"/>
    <mergeCell ref="C12:D12"/>
    <mergeCell ref="E12:F12"/>
    <mergeCell ref="G12:H12"/>
    <mergeCell ref="I12:J12"/>
    <mergeCell ref="C11:J11"/>
    <mergeCell ref="K11:S11"/>
    <mergeCell ref="K12:L12"/>
    <mergeCell ref="M12:N12"/>
    <mergeCell ref="O9:S9"/>
    <mergeCell ref="T11:AE11"/>
    <mergeCell ref="AF9:AL9"/>
    <mergeCell ref="AF10:AL10"/>
    <mergeCell ref="AF12:AG12"/>
    <mergeCell ref="AH12:AI12"/>
    <mergeCell ref="AJ12:AK12"/>
    <mergeCell ref="AF11:AL11"/>
    <mergeCell ref="O12:Q12"/>
    <mergeCell ref="R12:S12"/>
    <mergeCell ref="T9:AE9"/>
    <mergeCell ref="T10:AE10"/>
    <mergeCell ref="T12:V12"/>
    <mergeCell ref="W12:Y12"/>
    <mergeCell ref="Z12:AB12"/>
    <mergeCell ref="AC12:AE12"/>
    <mergeCell ref="C9:N9"/>
    <mergeCell ref="C10:N10"/>
    <mergeCell ref="A9:A12"/>
    <mergeCell ref="B9:B12"/>
  </mergeCells>
  <pageMargins left="0.7" right="0.7" top="0.75" bottom="0.75" header="0.3" footer="0.3"/>
  <pageSetup paperSize="5" scale="75" orientation="landscape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2D53388-14CB-41F3-96BF-CF8619F7F846}">
  <dimension ref="A1:Y36"/>
  <sheetViews>
    <sheetView topLeftCell="A17" workbookViewId="0">
      <selection activeCell="I28" sqref="I28"/>
    </sheetView>
  </sheetViews>
  <sheetFormatPr defaultRowHeight="14.5" x14ac:dyDescent="0.35"/>
  <cols>
    <col min="1" max="1" width="5.08984375" customWidth="1"/>
    <col min="2" max="2" width="25.54296875" customWidth="1"/>
    <col min="3" max="6" width="7" customWidth="1"/>
    <col min="7" max="7" width="6.7265625" customWidth="1"/>
    <col min="8" max="8" width="6.81640625" customWidth="1"/>
    <col min="9" max="9" width="9.54296875" customWidth="1"/>
    <col min="10" max="10" width="9.453125" customWidth="1"/>
    <col min="11" max="11" width="7.453125" customWidth="1"/>
    <col min="12" max="12" width="8.08984375" customWidth="1"/>
    <col min="13" max="13" width="6.7265625" customWidth="1"/>
    <col min="14" max="14" width="8.6328125" customWidth="1"/>
    <col min="15" max="15" width="8.453125" customWidth="1"/>
    <col min="16" max="16" width="6.08984375" customWidth="1"/>
    <col min="17" max="17" width="6.26953125" customWidth="1"/>
    <col min="18" max="18" width="6.08984375" customWidth="1"/>
    <col min="19" max="19" width="6.7265625" customWidth="1"/>
    <col min="20" max="20" width="7.81640625" customWidth="1"/>
  </cols>
  <sheetData>
    <row r="1" spans="1:25" ht="15.5" x14ac:dyDescent="0.35">
      <c r="A1" s="29" t="s">
        <v>34</v>
      </c>
      <c r="B1" s="29"/>
      <c r="C1" s="29"/>
      <c r="D1" s="29"/>
      <c r="E1" s="29"/>
      <c r="F1" s="29"/>
      <c r="G1" s="29"/>
      <c r="H1" s="29"/>
      <c r="I1" s="29"/>
      <c r="J1" s="29"/>
      <c r="K1" s="29"/>
      <c r="L1" s="29"/>
      <c r="M1" s="29"/>
      <c r="N1" s="29"/>
      <c r="O1" s="29"/>
      <c r="P1" s="29"/>
      <c r="Q1" s="29"/>
      <c r="R1" s="29"/>
      <c r="S1" s="29"/>
      <c r="T1" s="29"/>
      <c r="U1" s="4"/>
      <c r="V1" s="4"/>
      <c r="W1" s="4"/>
      <c r="X1" s="4"/>
      <c r="Y1" s="4"/>
    </row>
    <row r="2" spans="1:25" ht="15.5" x14ac:dyDescent="0.35">
      <c r="B2" s="29"/>
      <c r="C2" s="29"/>
      <c r="D2" s="29"/>
      <c r="E2" s="29"/>
      <c r="F2" s="29"/>
      <c r="G2" s="29"/>
      <c r="H2" s="29"/>
      <c r="I2" s="29"/>
      <c r="J2" s="29"/>
      <c r="K2" s="29"/>
      <c r="L2" s="29"/>
      <c r="M2" s="29"/>
      <c r="N2" s="29"/>
      <c r="O2" s="29"/>
      <c r="P2" s="29"/>
      <c r="Q2" s="29"/>
      <c r="R2" s="29"/>
      <c r="S2" s="29"/>
      <c r="T2" s="29"/>
      <c r="U2" s="29"/>
      <c r="V2" s="29"/>
      <c r="W2" s="29"/>
      <c r="X2" s="29"/>
      <c r="Y2" s="29"/>
    </row>
    <row r="3" spans="1:25" x14ac:dyDescent="0.35">
      <c r="A3" s="6" t="s">
        <v>40</v>
      </c>
      <c r="B3" s="6"/>
      <c r="C3" s="6"/>
      <c r="D3" s="6"/>
      <c r="E3" s="6"/>
      <c r="F3" s="6"/>
      <c r="G3" s="6"/>
      <c r="K3" s="11"/>
      <c r="L3" s="11" t="s">
        <v>1</v>
      </c>
      <c r="M3" s="11"/>
      <c r="N3" s="6" t="s">
        <v>11</v>
      </c>
      <c r="O3" s="11"/>
    </row>
    <row r="4" spans="1:25" x14ac:dyDescent="0.35">
      <c r="A4" s="6" t="s">
        <v>42</v>
      </c>
      <c r="B4" s="6"/>
      <c r="C4" s="6"/>
      <c r="D4" s="6"/>
      <c r="E4" s="6"/>
      <c r="F4" s="6"/>
      <c r="G4" s="6"/>
      <c r="K4" s="11"/>
      <c r="L4" s="11" t="s">
        <v>12</v>
      </c>
      <c r="M4" s="11"/>
      <c r="N4" s="6" t="s">
        <v>35</v>
      </c>
      <c r="O4" s="11"/>
    </row>
    <row r="5" spans="1:25" x14ac:dyDescent="0.35">
      <c r="A5" s="1" t="s">
        <v>41</v>
      </c>
    </row>
    <row r="7" spans="1:25" ht="15" customHeight="1" x14ac:dyDescent="0.35">
      <c r="A7" s="36" t="s">
        <v>0</v>
      </c>
      <c r="B7" s="36" t="s">
        <v>9</v>
      </c>
      <c r="C7" s="12" t="s">
        <v>87</v>
      </c>
      <c r="D7" s="12" t="s">
        <v>88</v>
      </c>
      <c r="E7" s="12" t="s">
        <v>89</v>
      </c>
      <c r="F7" s="12" t="s">
        <v>90</v>
      </c>
      <c r="G7" s="9" t="s">
        <v>2</v>
      </c>
      <c r="H7" s="9" t="s">
        <v>3</v>
      </c>
      <c r="I7" s="9">
        <v>60</v>
      </c>
      <c r="J7" s="9" t="s">
        <v>5</v>
      </c>
      <c r="K7" s="34" t="s">
        <v>14</v>
      </c>
      <c r="L7" s="30" t="s">
        <v>10</v>
      </c>
      <c r="M7" s="16">
        <v>40</v>
      </c>
      <c r="N7" s="30" t="s">
        <v>5</v>
      </c>
      <c r="O7" s="34" t="s">
        <v>8</v>
      </c>
      <c r="P7" s="32" t="s">
        <v>7</v>
      </c>
      <c r="Q7" s="33"/>
      <c r="R7" s="34" t="s">
        <v>6</v>
      </c>
      <c r="S7" s="9" t="s">
        <v>3</v>
      </c>
      <c r="T7" s="30" t="s">
        <v>8</v>
      </c>
    </row>
    <row r="8" spans="1:25" ht="15" customHeight="1" x14ac:dyDescent="0.35">
      <c r="A8" s="37"/>
      <c r="B8" s="37"/>
      <c r="C8" s="8" t="s">
        <v>97</v>
      </c>
      <c r="D8" s="8" t="s">
        <v>98</v>
      </c>
      <c r="E8" s="13" t="s">
        <v>99</v>
      </c>
      <c r="F8" s="13" t="s">
        <v>100</v>
      </c>
      <c r="G8" s="9"/>
      <c r="H8" s="9" t="s">
        <v>3</v>
      </c>
      <c r="I8" s="9" t="s">
        <v>4</v>
      </c>
      <c r="J8" s="9" t="s">
        <v>13</v>
      </c>
      <c r="K8" s="35"/>
      <c r="L8" s="31"/>
      <c r="M8" s="9" t="s">
        <v>4</v>
      </c>
      <c r="N8" s="31"/>
      <c r="O8" s="35"/>
      <c r="P8" s="15" t="s">
        <v>15</v>
      </c>
      <c r="Q8" s="15" t="s">
        <v>16</v>
      </c>
      <c r="R8" s="35"/>
      <c r="S8" s="9" t="s">
        <v>3</v>
      </c>
      <c r="T8" s="31"/>
    </row>
    <row r="9" spans="1:25" ht="14.5" customHeight="1" x14ac:dyDescent="0.35">
      <c r="A9" s="38"/>
      <c r="B9" s="38"/>
      <c r="C9" s="3"/>
      <c r="D9" s="3"/>
      <c r="E9" s="3"/>
      <c r="F9" s="3"/>
      <c r="G9" s="3"/>
      <c r="H9" s="3"/>
      <c r="I9" s="3"/>
      <c r="J9" s="3"/>
      <c r="K9" s="3"/>
      <c r="L9" s="3"/>
      <c r="M9" s="3"/>
      <c r="N9" s="3"/>
      <c r="O9" s="3"/>
      <c r="P9" s="3"/>
      <c r="Q9" s="3"/>
      <c r="R9" s="3"/>
      <c r="S9" s="3"/>
      <c r="T9" s="3"/>
    </row>
    <row r="10" spans="1:25" ht="15.5" customHeight="1" x14ac:dyDescent="0.35">
      <c r="A10" s="19">
        <v>1</v>
      </c>
      <c r="B10" s="20" t="s">
        <v>17</v>
      </c>
      <c r="C10" s="10">
        <v>85</v>
      </c>
      <c r="D10" s="10">
        <v>80</v>
      </c>
      <c r="E10" s="10">
        <v>80</v>
      </c>
      <c r="F10" s="3">
        <v>90</v>
      </c>
      <c r="G10" s="10">
        <f>C10+D10+E10+F10</f>
        <v>335</v>
      </c>
      <c r="H10" s="10">
        <f>G10/4</f>
        <v>83.75</v>
      </c>
      <c r="I10" s="10">
        <f>60%*H10</f>
        <v>50.25</v>
      </c>
      <c r="J10" s="10"/>
      <c r="K10" s="10"/>
      <c r="L10" s="10"/>
      <c r="M10" s="10"/>
      <c r="N10" s="10"/>
      <c r="O10" s="10"/>
      <c r="P10" s="10">
        <v>85</v>
      </c>
      <c r="Q10" s="10">
        <v>85</v>
      </c>
      <c r="R10" s="10">
        <f t="shared" ref="R10:R26" si="0">P10+Q10</f>
        <v>170</v>
      </c>
      <c r="S10" s="10">
        <f t="shared" ref="S10:S26" si="1">R10/2</f>
        <v>85</v>
      </c>
      <c r="T10" s="7"/>
    </row>
    <row r="11" spans="1:25" ht="14.5" customHeight="1" x14ac:dyDescent="0.35">
      <c r="A11" s="21">
        <v>2</v>
      </c>
      <c r="B11" s="20" t="s">
        <v>18</v>
      </c>
      <c r="C11" s="7">
        <v>90</v>
      </c>
      <c r="D11" s="7">
        <v>95</v>
      </c>
      <c r="E11" s="7">
        <v>85</v>
      </c>
      <c r="F11" s="3">
        <v>95</v>
      </c>
      <c r="G11" s="10">
        <f t="shared" ref="G11:G26" si="2">C11+D11+E11+F11</f>
        <v>365</v>
      </c>
      <c r="H11" s="10">
        <f t="shared" ref="H11:H26" si="3">G11/4</f>
        <v>91.25</v>
      </c>
      <c r="I11" s="10">
        <f t="shared" ref="I11:I26" si="4">60%*H11</f>
        <v>54.75</v>
      </c>
      <c r="J11" s="7"/>
      <c r="K11" s="17"/>
      <c r="L11" s="7"/>
      <c r="M11" s="7"/>
      <c r="N11" s="7"/>
      <c r="O11" s="7"/>
      <c r="P11" s="7">
        <v>95</v>
      </c>
      <c r="Q11" s="7">
        <v>95</v>
      </c>
      <c r="R11" s="10">
        <f t="shared" si="0"/>
        <v>190</v>
      </c>
      <c r="S11" s="10">
        <f t="shared" si="1"/>
        <v>95</v>
      </c>
      <c r="T11" s="7"/>
    </row>
    <row r="12" spans="1:25" ht="15.5" x14ac:dyDescent="0.35">
      <c r="A12" s="19">
        <v>3</v>
      </c>
      <c r="B12" s="20" t="s">
        <v>19</v>
      </c>
      <c r="C12" s="7">
        <v>95</v>
      </c>
      <c r="D12" s="7">
        <v>85</v>
      </c>
      <c r="E12" s="7">
        <v>80</v>
      </c>
      <c r="F12" s="3">
        <v>95</v>
      </c>
      <c r="G12" s="10">
        <f t="shared" si="2"/>
        <v>355</v>
      </c>
      <c r="H12" s="10">
        <f t="shared" si="3"/>
        <v>88.75</v>
      </c>
      <c r="I12" s="10">
        <f t="shared" si="4"/>
        <v>53.25</v>
      </c>
      <c r="J12" s="7"/>
      <c r="K12" s="7"/>
      <c r="L12" s="7"/>
      <c r="M12" s="7"/>
      <c r="N12" s="7"/>
      <c r="O12" s="7"/>
      <c r="P12" s="7">
        <v>95</v>
      </c>
      <c r="Q12" s="7">
        <v>95</v>
      </c>
      <c r="R12" s="10">
        <f t="shared" si="0"/>
        <v>190</v>
      </c>
      <c r="S12" s="10">
        <f t="shared" si="1"/>
        <v>95</v>
      </c>
      <c r="T12" s="7"/>
    </row>
    <row r="13" spans="1:25" ht="15.5" x14ac:dyDescent="0.35">
      <c r="A13" s="19">
        <v>4</v>
      </c>
      <c r="B13" s="20" t="s">
        <v>20</v>
      </c>
      <c r="C13" s="7">
        <v>80</v>
      </c>
      <c r="D13" s="7">
        <v>75</v>
      </c>
      <c r="E13" s="7">
        <v>75</v>
      </c>
      <c r="F13" s="3">
        <v>80</v>
      </c>
      <c r="G13" s="10">
        <f t="shared" si="2"/>
        <v>310</v>
      </c>
      <c r="H13" s="10">
        <f t="shared" si="3"/>
        <v>77.5</v>
      </c>
      <c r="I13" s="10">
        <f t="shared" si="4"/>
        <v>46.5</v>
      </c>
      <c r="J13" s="7"/>
      <c r="K13" s="17"/>
      <c r="L13" s="7"/>
      <c r="M13" s="7"/>
      <c r="N13" s="7"/>
      <c r="O13" s="7"/>
      <c r="P13" s="7">
        <v>80</v>
      </c>
      <c r="Q13" s="7">
        <v>80</v>
      </c>
      <c r="R13" s="10">
        <f t="shared" si="0"/>
        <v>160</v>
      </c>
      <c r="S13" s="10">
        <f t="shared" si="1"/>
        <v>80</v>
      </c>
      <c r="T13" s="7"/>
    </row>
    <row r="14" spans="1:25" ht="15.5" x14ac:dyDescent="0.35">
      <c r="A14" s="19">
        <v>5</v>
      </c>
      <c r="B14" s="20" t="s">
        <v>21</v>
      </c>
      <c r="C14" s="7">
        <v>95</v>
      </c>
      <c r="D14" s="7">
        <v>90</v>
      </c>
      <c r="E14" s="7">
        <v>90</v>
      </c>
      <c r="F14" s="3">
        <v>95</v>
      </c>
      <c r="G14" s="10">
        <f t="shared" si="2"/>
        <v>370</v>
      </c>
      <c r="H14" s="10">
        <f t="shared" si="3"/>
        <v>92.5</v>
      </c>
      <c r="I14" s="10">
        <f t="shared" si="4"/>
        <v>55.5</v>
      </c>
      <c r="J14" s="7"/>
      <c r="K14" s="7"/>
      <c r="L14" s="7"/>
      <c r="M14" s="7"/>
      <c r="N14" s="7"/>
      <c r="O14" s="7"/>
      <c r="P14" s="7">
        <v>95</v>
      </c>
      <c r="Q14" s="7">
        <v>95</v>
      </c>
      <c r="R14" s="10">
        <f t="shared" si="0"/>
        <v>190</v>
      </c>
      <c r="S14" s="10">
        <f t="shared" si="1"/>
        <v>95</v>
      </c>
      <c r="T14" s="7"/>
    </row>
    <row r="15" spans="1:25" ht="15.5" x14ac:dyDescent="0.35">
      <c r="A15" s="19">
        <v>6</v>
      </c>
      <c r="B15" s="20" t="s">
        <v>22</v>
      </c>
      <c r="C15" s="7">
        <v>90</v>
      </c>
      <c r="D15" s="7">
        <v>80</v>
      </c>
      <c r="E15" s="7">
        <v>80</v>
      </c>
      <c r="F15" s="3">
        <v>93</v>
      </c>
      <c r="G15" s="10">
        <f t="shared" si="2"/>
        <v>343</v>
      </c>
      <c r="H15" s="10">
        <f t="shared" si="3"/>
        <v>85.75</v>
      </c>
      <c r="I15" s="10">
        <f t="shared" si="4"/>
        <v>51.449999999999996</v>
      </c>
      <c r="J15" s="7"/>
      <c r="K15" s="17"/>
      <c r="L15" s="7"/>
      <c r="M15" s="7"/>
      <c r="N15" s="7"/>
      <c r="O15" s="7"/>
      <c r="P15" s="7">
        <v>90</v>
      </c>
      <c r="Q15" s="7">
        <v>95</v>
      </c>
      <c r="R15" s="10">
        <f t="shared" si="0"/>
        <v>185</v>
      </c>
      <c r="S15" s="10">
        <f t="shared" si="1"/>
        <v>92.5</v>
      </c>
      <c r="T15" s="7"/>
    </row>
    <row r="16" spans="1:25" ht="15.5" x14ac:dyDescent="0.35">
      <c r="A16" s="19">
        <v>7</v>
      </c>
      <c r="B16" s="20" t="s">
        <v>23</v>
      </c>
      <c r="C16" s="7">
        <v>75</v>
      </c>
      <c r="D16" s="7">
        <v>75</v>
      </c>
      <c r="E16" s="7">
        <v>75</v>
      </c>
      <c r="F16" s="3">
        <v>72</v>
      </c>
      <c r="G16" s="10">
        <f t="shared" si="2"/>
        <v>297</v>
      </c>
      <c r="H16" s="10">
        <f t="shared" si="3"/>
        <v>74.25</v>
      </c>
      <c r="I16" s="10">
        <f t="shared" si="4"/>
        <v>44.55</v>
      </c>
      <c r="J16" s="7"/>
      <c r="K16" s="7"/>
      <c r="L16" s="7"/>
      <c r="M16" s="7"/>
      <c r="N16" s="7"/>
      <c r="O16" s="7"/>
      <c r="P16" s="7">
        <v>80</v>
      </c>
      <c r="Q16" s="7">
        <v>75</v>
      </c>
      <c r="R16" s="10">
        <f t="shared" si="0"/>
        <v>155</v>
      </c>
      <c r="S16" s="10">
        <f t="shared" si="1"/>
        <v>77.5</v>
      </c>
      <c r="T16" s="7"/>
    </row>
    <row r="17" spans="1:20" ht="15.5" x14ac:dyDescent="0.35">
      <c r="A17" s="19">
        <v>8</v>
      </c>
      <c r="B17" s="20" t="s">
        <v>24</v>
      </c>
      <c r="C17" s="7">
        <v>95</v>
      </c>
      <c r="D17" s="7">
        <v>90</v>
      </c>
      <c r="E17" s="7">
        <v>90</v>
      </c>
      <c r="F17" s="3">
        <v>97</v>
      </c>
      <c r="G17" s="10">
        <f t="shared" si="2"/>
        <v>372</v>
      </c>
      <c r="H17" s="10">
        <f t="shared" si="3"/>
        <v>93</v>
      </c>
      <c r="I17" s="10">
        <f t="shared" si="4"/>
        <v>55.8</v>
      </c>
      <c r="J17" s="7"/>
      <c r="K17" s="17"/>
      <c r="L17" s="7"/>
      <c r="M17" s="7"/>
      <c r="N17" s="7"/>
      <c r="O17" s="7"/>
      <c r="P17" s="7">
        <v>95</v>
      </c>
      <c r="Q17" s="7">
        <v>95</v>
      </c>
      <c r="R17" s="10">
        <f t="shared" si="0"/>
        <v>190</v>
      </c>
      <c r="S17" s="10">
        <f t="shared" si="1"/>
        <v>95</v>
      </c>
      <c r="T17" s="7"/>
    </row>
    <row r="18" spans="1:20" ht="15.5" x14ac:dyDescent="0.35">
      <c r="A18" s="19">
        <v>9</v>
      </c>
      <c r="B18" s="20" t="s">
        <v>25</v>
      </c>
      <c r="C18" s="7">
        <v>85</v>
      </c>
      <c r="D18" s="7">
        <v>85</v>
      </c>
      <c r="E18" s="7">
        <v>80</v>
      </c>
      <c r="F18" s="3">
        <v>85</v>
      </c>
      <c r="G18" s="10">
        <f t="shared" si="2"/>
        <v>335</v>
      </c>
      <c r="H18" s="10">
        <f t="shared" si="3"/>
        <v>83.75</v>
      </c>
      <c r="I18" s="10">
        <f t="shared" si="4"/>
        <v>50.25</v>
      </c>
      <c r="J18" s="7"/>
      <c r="K18" s="7"/>
      <c r="L18" s="7"/>
      <c r="M18" s="7"/>
      <c r="N18" s="7"/>
      <c r="O18" s="7"/>
      <c r="P18" s="7">
        <v>95</v>
      </c>
      <c r="Q18" s="7">
        <v>90</v>
      </c>
      <c r="R18" s="10">
        <f t="shared" si="0"/>
        <v>185</v>
      </c>
      <c r="S18" s="10">
        <f t="shared" si="1"/>
        <v>92.5</v>
      </c>
      <c r="T18" s="7"/>
    </row>
    <row r="19" spans="1:20" ht="15.5" x14ac:dyDescent="0.35">
      <c r="A19" s="19">
        <v>10</v>
      </c>
      <c r="B19" s="20" t="s">
        <v>26</v>
      </c>
      <c r="C19" s="7">
        <v>90</v>
      </c>
      <c r="D19" s="7">
        <v>85</v>
      </c>
      <c r="E19" s="7">
        <v>100</v>
      </c>
      <c r="F19" s="3">
        <v>90</v>
      </c>
      <c r="G19" s="10">
        <f t="shared" si="2"/>
        <v>365</v>
      </c>
      <c r="H19" s="10">
        <f t="shared" si="3"/>
        <v>91.25</v>
      </c>
      <c r="I19" s="10">
        <f t="shared" si="4"/>
        <v>54.75</v>
      </c>
      <c r="J19" s="7"/>
      <c r="K19" s="7"/>
      <c r="L19" s="7"/>
      <c r="M19" s="7"/>
      <c r="N19" s="7"/>
      <c r="O19" s="7"/>
      <c r="P19" s="7">
        <v>90</v>
      </c>
      <c r="Q19" s="7">
        <v>95</v>
      </c>
      <c r="R19" s="10">
        <f t="shared" si="0"/>
        <v>185</v>
      </c>
      <c r="S19" s="10">
        <f t="shared" si="1"/>
        <v>92.5</v>
      </c>
      <c r="T19" s="7"/>
    </row>
    <row r="20" spans="1:20" ht="15.5" x14ac:dyDescent="0.35">
      <c r="A20" s="19">
        <v>11</v>
      </c>
      <c r="B20" s="20" t="s">
        <v>27</v>
      </c>
      <c r="C20" s="7">
        <v>95</v>
      </c>
      <c r="D20" s="7">
        <v>95</v>
      </c>
      <c r="E20" s="7">
        <v>90</v>
      </c>
      <c r="F20" s="3">
        <v>95</v>
      </c>
      <c r="G20" s="10">
        <f t="shared" si="2"/>
        <v>375</v>
      </c>
      <c r="H20" s="10">
        <f t="shared" si="3"/>
        <v>93.75</v>
      </c>
      <c r="I20" s="10">
        <f t="shared" si="4"/>
        <v>56.25</v>
      </c>
      <c r="J20" s="7"/>
      <c r="K20" s="17"/>
      <c r="L20" s="7"/>
      <c r="M20" s="7"/>
      <c r="N20" s="7"/>
      <c r="O20" s="7"/>
      <c r="P20" s="7">
        <v>95</v>
      </c>
      <c r="Q20" s="7">
        <v>95</v>
      </c>
      <c r="R20" s="10">
        <f t="shared" si="0"/>
        <v>190</v>
      </c>
      <c r="S20" s="10">
        <f t="shared" si="1"/>
        <v>95</v>
      </c>
      <c r="T20" s="7"/>
    </row>
    <row r="21" spans="1:20" ht="15.5" x14ac:dyDescent="0.35">
      <c r="A21" s="19">
        <v>12</v>
      </c>
      <c r="B21" s="20" t="s">
        <v>28</v>
      </c>
      <c r="C21" s="7">
        <v>80</v>
      </c>
      <c r="D21" s="7">
        <v>75</v>
      </c>
      <c r="E21" s="7">
        <v>85</v>
      </c>
      <c r="F21" s="3">
        <v>85</v>
      </c>
      <c r="G21" s="10">
        <f t="shared" si="2"/>
        <v>325</v>
      </c>
      <c r="H21" s="10">
        <f t="shared" si="3"/>
        <v>81.25</v>
      </c>
      <c r="I21" s="10">
        <f t="shared" si="4"/>
        <v>48.75</v>
      </c>
      <c r="J21" s="7"/>
      <c r="K21" s="17"/>
      <c r="L21" s="7"/>
      <c r="M21" s="7"/>
      <c r="N21" s="7"/>
      <c r="O21" s="7"/>
      <c r="P21" s="7">
        <v>85</v>
      </c>
      <c r="Q21" s="7">
        <v>85</v>
      </c>
      <c r="R21" s="10">
        <f t="shared" si="0"/>
        <v>170</v>
      </c>
      <c r="S21" s="10">
        <f t="shared" si="1"/>
        <v>85</v>
      </c>
      <c r="T21" s="7"/>
    </row>
    <row r="22" spans="1:20" ht="15.5" x14ac:dyDescent="0.35">
      <c r="A22" s="19">
        <v>13</v>
      </c>
      <c r="B22" s="20" t="s">
        <v>29</v>
      </c>
      <c r="C22" s="7">
        <v>80</v>
      </c>
      <c r="D22" s="7">
        <v>75</v>
      </c>
      <c r="E22" s="7">
        <v>80</v>
      </c>
      <c r="F22" s="3">
        <v>78</v>
      </c>
      <c r="G22" s="10">
        <f t="shared" si="2"/>
        <v>313</v>
      </c>
      <c r="H22" s="10">
        <f t="shared" si="3"/>
        <v>78.25</v>
      </c>
      <c r="I22" s="10">
        <f t="shared" si="4"/>
        <v>46.949999999999996</v>
      </c>
      <c r="J22" s="7"/>
      <c r="K22" s="7"/>
      <c r="L22" s="7"/>
      <c r="M22" s="7"/>
      <c r="N22" s="7"/>
      <c r="O22" s="7"/>
      <c r="P22" s="7">
        <v>85</v>
      </c>
      <c r="Q22" s="7">
        <v>80</v>
      </c>
      <c r="R22" s="10">
        <f t="shared" si="0"/>
        <v>165</v>
      </c>
      <c r="S22" s="10">
        <f t="shared" si="1"/>
        <v>82.5</v>
      </c>
      <c r="T22" s="7"/>
    </row>
    <row r="23" spans="1:20" ht="15.5" x14ac:dyDescent="0.35">
      <c r="A23" s="19">
        <v>14</v>
      </c>
      <c r="B23" s="20" t="s">
        <v>30</v>
      </c>
      <c r="C23" s="7">
        <v>75</v>
      </c>
      <c r="D23" s="7">
        <v>75</v>
      </c>
      <c r="E23" s="7">
        <v>75</v>
      </c>
      <c r="F23" s="3">
        <v>78</v>
      </c>
      <c r="G23" s="10">
        <f t="shared" si="2"/>
        <v>303</v>
      </c>
      <c r="H23" s="10">
        <f t="shared" si="3"/>
        <v>75.75</v>
      </c>
      <c r="I23" s="10">
        <f t="shared" si="4"/>
        <v>45.449999999999996</v>
      </c>
      <c r="J23" s="7"/>
      <c r="K23" s="17"/>
      <c r="L23" s="7"/>
      <c r="M23" s="7"/>
      <c r="N23" s="7"/>
      <c r="O23" s="7"/>
      <c r="P23" s="7">
        <v>80</v>
      </c>
      <c r="Q23" s="7">
        <v>80</v>
      </c>
      <c r="R23" s="10">
        <f t="shared" si="0"/>
        <v>160</v>
      </c>
      <c r="S23" s="10">
        <f t="shared" si="1"/>
        <v>80</v>
      </c>
      <c r="T23" s="7"/>
    </row>
    <row r="24" spans="1:20" ht="15.5" x14ac:dyDescent="0.35">
      <c r="A24" s="19">
        <v>15</v>
      </c>
      <c r="B24" s="20" t="s">
        <v>31</v>
      </c>
      <c r="C24" s="7">
        <v>95</v>
      </c>
      <c r="D24" s="7">
        <v>85</v>
      </c>
      <c r="E24" s="7">
        <v>95</v>
      </c>
      <c r="F24" s="3">
        <v>95</v>
      </c>
      <c r="G24" s="10">
        <f t="shared" si="2"/>
        <v>370</v>
      </c>
      <c r="H24" s="10">
        <f t="shared" si="3"/>
        <v>92.5</v>
      </c>
      <c r="I24" s="10">
        <f t="shared" si="4"/>
        <v>55.5</v>
      </c>
      <c r="J24" s="7"/>
      <c r="K24" s="17"/>
      <c r="L24" s="7"/>
      <c r="M24" s="7"/>
      <c r="N24" s="7"/>
      <c r="O24" s="7"/>
      <c r="P24" s="7">
        <v>95</v>
      </c>
      <c r="Q24" s="7">
        <v>95</v>
      </c>
      <c r="R24" s="10">
        <f t="shared" si="0"/>
        <v>190</v>
      </c>
      <c r="S24" s="10">
        <f t="shared" si="1"/>
        <v>95</v>
      </c>
      <c r="T24" s="7"/>
    </row>
    <row r="25" spans="1:20" ht="15.5" x14ac:dyDescent="0.35">
      <c r="A25" s="19">
        <v>16</v>
      </c>
      <c r="B25" s="20" t="s">
        <v>32</v>
      </c>
      <c r="C25" s="7">
        <v>95</v>
      </c>
      <c r="D25" s="7">
        <v>85</v>
      </c>
      <c r="E25" s="7">
        <v>100</v>
      </c>
      <c r="F25" s="3">
        <v>95</v>
      </c>
      <c r="G25" s="10">
        <f t="shared" si="2"/>
        <v>375</v>
      </c>
      <c r="H25" s="10">
        <f t="shared" si="3"/>
        <v>93.75</v>
      </c>
      <c r="I25" s="10">
        <f t="shared" si="4"/>
        <v>56.25</v>
      </c>
      <c r="J25" s="7"/>
      <c r="K25" s="7"/>
      <c r="L25" s="7"/>
      <c r="M25" s="7"/>
      <c r="N25" s="7"/>
      <c r="O25" s="7"/>
      <c r="P25" s="7">
        <v>95</v>
      </c>
      <c r="Q25" s="7">
        <v>95</v>
      </c>
      <c r="R25" s="10">
        <f t="shared" si="0"/>
        <v>190</v>
      </c>
      <c r="S25" s="10">
        <f t="shared" si="1"/>
        <v>95</v>
      </c>
      <c r="T25" s="7"/>
    </row>
    <row r="26" spans="1:20" ht="15.5" x14ac:dyDescent="0.35">
      <c r="A26" s="19">
        <v>17</v>
      </c>
      <c r="B26" s="20" t="s">
        <v>33</v>
      </c>
      <c r="C26" s="7">
        <v>80</v>
      </c>
      <c r="D26" s="7">
        <v>75</v>
      </c>
      <c r="E26" s="7">
        <v>75</v>
      </c>
      <c r="F26" s="3">
        <v>72</v>
      </c>
      <c r="G26" s="10">
        <f t="shared" si="2"/>
        <v>302</v>
      </c>
      <c r="H26" s="10">
        <f t="shared" si="3"/>
        <v>75.5</v>
      </c>
      <c r="I26" s="10">
        <f t="shared" si="4"/>
        <v>45.3</v>
      </c>
      <c r="J26" s="7"/>
      <c r="K26" s="17"/>
      <c r="L26" s="7"/>
      <c r="M26" s="7"/>
      <c r="N26" s="7"/>
      <c r="O26" s="7"/>
      <c r="P26" s="7">
        <v>80</v>
      </c>
      <c r="Q26" s="7">
        <v>75</v>
      </c>
      <c r="R26" s="10">
        <f t="shared" si="0"/>
        <v>155</v>
      </c>
      <c r="S26" s="10">
        <f t="shared" si="1"/>
        <v>77.5</v>
      </c>
      <c r="T26" s="7"/>
    </row>
    <row r="28" spans="1:20" x14ac:dyDescent="0.35">
      <c r="B28" s="27" t="s">
        <v>36</v>
      </c>
      <c r="L28" t="s">
        <v>91</v>
      </c>
    </row>
    <row r="29" spans="1:20" ht="15.5" x14ac:dyDescent="0.35">
      <c r="A29" s="14"/>
      <c r="B29" s="5" t="s">
        <v>37</v>
      </c>
      <c r="L29" t="s">
        <v>63</v>
      </c>
      <c r="N29" s="18"/>
      <c r="O29" s="18"/>
      <c r="P29" s="18"/>
      <c r="Q29" s="14"/>
      <c r="R29" s="14"/>
      <c r="S29" s="14"/>
      <c r="T29" s="14"/>
    </row>
    <row r="30" spans="1:20" ht="15.5" x14ac:dyDescent="0.35">
      <c r="B30" s="22"/>
      <c r="N30" s="18"/>
      <c r="O30" s="18"/>
      <c r="P30" s="18"/>
      <c r="Q30" s="14"/>
      <c r="R30" s="14"/>
      <c r="S30" s="14"/>
      <c r="T30" s="14"/>
    </row>
    <row r="31" spans="1:20" ht="15.5" x14ac:dyDescent="0.35">
      <c r="B31" s="22"/>
      <c r="N31" s="18"/>
      <c r="O31" s="18"/>
      <c r="P31" s="18"/>
      <c r="R31" s="18"/>
    </row>
    <row r="32" spans="1:20" ht="15.5" x14ac:dyDescent="0.35">
      <c r="B32" s="23" t="s">
        <v>38</v>
      </c>
      <c r="L32" s="28" t="s">
        <v>64</v>
      </c>
      <c r="N32" s="18"/>
      <c r="O32" s="18"/>
      <c r="P32" s="18"/>
      <c r="R32" s="18"/>
    </row>
    <row r="33" spans="2:24" ht="15.5" x14ac:dyDescent="0.35">
      <c r="B33" s="24" t="s">
        <v>39</v>
      </c>
      <c r="N33" s="18"/>
      <c r="O33" s="18"/>
      <c r="P33" s="18"/>
      <c r="R33" s="18"/>
    </row>
    <row r="34" spans="2:24" ht="15.5" x14ac:dyDescent="0.35">
      <c r="B34" s="24"/>
      <c r="N34" s="18"/>
      <c r="O34" s="18"/>
      <c r="P34" s="18"/>
      <c r="R34" s="18"/>
      <c r="X34" s="2"/>
    </row>
    <row r="35" spans="2:24" ht="15.5" x14ac:dyDescent="0.35">
      <c r="N35" s="18"/>
      <c r="O35" s="18"/>
      <c r="P35" s="18"/>
      <c r="R35" s="18"/>
    </row>
    <row r="36" spans="2:24" ht="15.5" x14ac:dyDescent="0.35">
      <c r="N36" s="18"/>
      <c r="O36" s="18"/>
      <c r="P36" s="18"/>
      <c r="R36" s="18"/>
    </row>
  </sheetData>
  <mergeCells count="11">
    <mergeCell ref="B2:Y2"/>
    <mergeCell ref="A7:A9"/>
    <mergeCell ref="P7:Q7"/>
    <mergeCell ref="R7:R8"/>
    <mergeCell ref="T7:T8"/>
    <mergeCell ref="B7:B9"/>
    <mergeCell ref="K7:K8"/>
    <mergeCell ref="L7:L8"/>
    <mergeCell ref="O7:O8"/>
    <mergeCell ref="N7:N8"/>
    <mergeCell ref="A1:T1"/>
  </mergeCells>
  <pageMargins left="0.7" right="0.7" top="0.75" bottom="0.75" header="0.3" footer="0.3"/>
  <pageSetup paperSize="5" scale="95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MTK 3A SMTR 1 </vt:lpstr>
      <vt:lpstr>Nilai Harian 3 - A</vt:lpstr>
      <vt:lpstr>Nilai Harian 3 - B</vt:lpstr>
      <vt:lpstr>MTK 3B SMTR 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ASUS</dc:creator>
  <cp:lastModifiedBy>Lidia Rosadi</cp:lastModifiedBy>
  <cp:lastPrinted>2023-12-04T13:05:28Z</cp:lastPrinted>
  <dcterms:created xsi:type="dcterms:W3CDTF">2019-12-05T12:39:42Z</dcterms:created>
  <dcterms:modified xsi:type="dcterms:W3CDTF">2023-12-04T14:26:28Z</dcterms:modified>
</cp:coreProperties>
</file>